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iis\Desktop\"/>
    </mc:Choice>
  </mc:AlternateContent>
  <bookViews>
    <workbookView xWindow="0" yWindow="0" windowWidth="28800" windowHeight="12435"/>
  </bookViews>
  <sheets>
    <sheet name="2016" sheetId="1" r:id="rId1"/>
  </sheets>
  <calcPr calcId="152511"/>
</workbook>
</file>

<file path=xl/calcChain.xml><?xml version="1.0" encoding="utf-8"?>
<calcChain xmlns="http://schemas.openxmlformats.org/spreadsheetml/2006/main">
  <c r="B102" i="1" l="1"/>
  <c r="B140" i="1" l="1"/>
  <c r="B28" i="1" l="1"/>
  <c r="B90" i="1"/>
  <c r="B71" i="1"/>
  <c r="B68" i="1" s="1"/>
  <c r="B63" i="1"/>
  <c r="B58" i="1"/>
  <c r="B52" i="1"/>
  <c r="B48" i="1"/>
  <c r="B98" i="1"/>
  <c r="B95" i="1"/>
  <c r="B83" i="1"/>
  <c r="B76" i="1"/>
  <c r="B47" i="1"/>
  <c r="B45" i="1" s="1"/>
  <c r="B22" i="1"/>
  <c r="B21" i="1" s="1"/>
  <c r="B51" i="1" l="1"/>
  <c r="B20" i="1"/>
  <c r="B143" i="1" l="1"/>
</calcChain>
</file>

<file path=xl/sharedStrings.xml><?xml version="1.0" encoding="utf-8"?>
<sst xmlns="http://schemas.openxmlformats.org/spreadsheetml/2006/main" count="141" uniqueCount="125">
  <si>
    <t>Kalandusandmete kogumise toetus</t>
  </si>
  <si>
    <t>Kalapüügitoodete ladustamisabi</t>
  </si>
  <si>
    <t>Teadlaste ja kalurite koostöötoetus</t>
  </si>
  <si>
    <t>Teadlaste ja vesiviljelusettevõtjate koostöötoetus</t>
  </si>
  <si>
    <t>Tehnilise abi toetus</t>
  </si>
  <si>
    <t>2016.aastal avanevate toetusmeetmete määramiste eelarved</t>
  </si>
  <si>
    <t>Määramiste eelarve 2016
 (eur)</t>
  </si>
  <si>
    <t>Maaelu ja põllumajanduse arendamise toetused</t>
  </si>
  <si>
    <t>Põllumajandusloomade aretustoetus</t>
  </si>
  <si>
    <t>Põllumajandustootja asendamise toetus</t>
  </si>
  <si>
    <t>Põllumajanduskindlustustoetus</t>
  </si>
  <si>
    <t>Praktikatoetus</t>
  </si>
  <si>
    <t>Turuarendustoetus</t>
  </si>
  <si>
    <t>Turuarendustoetus - välismessidel osalemise toetamine</t>
  </si>
  <si>
    <r>
      <t>EMKF 2014-2020 meetmed</t>
    </r>
    <r>
      <rPr>
        <b/>
        <sz val="12"/>
        <rFont val="Calibri"/>
        <family val="2"/>
        <charset val="186"/>
        <scheme val="minor"/>
      </rPr>
      <t xml:space="preserve"> (2016.a. vastuvõetud taotlused)</t>
    </r>
  </si>
  <si>
    <r>
      <t>EMKF 2014-2020 meetmed</t>
    </r>
    <r>
      <rPr>
        <b/>
        <sz val="12"/>
        <rFont val="Calibri"/>
        <family val="2"/>
        <charset val="186"/>
        <scheme val="minor"/>
      </rPr>
      <t xml:space="preserve"> (2015.a. vastuvõetud taotlused)</t>
    </r>
  </si>
  <si>
    <t>Tootmis-ja turustamiskavad</t>
  </si>
  <si>
    <t>Turustusmeetmed</t>
  </si>
  <si>
    <t>Kalandus- ja vesiviljelustoodete töölemise ühisinvesteeringud</t>
  </si>
  <si>
    <t>Kalanduse kontrolli ja järelevalve toetus</t>
  </si>
  <si>
    <t>Euroopa Merendus- ja Kalandusfondi toetused (EMKF 2014-2020) 2016.a. taotlused</t>
  </si>
  <si>
    <t>Kalanduse arengutoetused</t>
  </si>
  <si>
    <t>Erakorralised põllumajandustoetused</t>
  </si>
  <si>
    <t>Turukorraldustoetused</t>
  </si>
  <si>
    <t>Koolipiimatoetus</t>
  </si>
  <si>
    <t>Koolipuuvilja- ja köögivilja toetus</t>
  </si>
  <si>
    <t>Teavitamis- ja müügiedenduetoetus</t>
  </si>
  <si>
    <t>Loomakasvatussektori põllumajandustootja erakorraline toetus</t>
  </si>
  <si>
    <t>Mesindusprogramm 2016-2019</t>
  </si>
  <si>
    <t>Otsetoetused ja üleminekutoetused</t>
  </si>
  <si>
    <t>Otsetoetused ja üleminekutoetused kokku</t>
  </si>
  <si>
    <t>Maaelu ja põllumajanduse ning kalanduse arendamise siseriiklikud toetused</t>
  </si>
  <si>
    <t>Euroopa Merendus- ja Kalandusfondi toetused (EMKF 2014-2020) 2015.a. taotlused</t>
  </si>
  <si>
    <t>MAK 2014-2020 meetmed</t>
  </si>
  <si>
    <t>1 Teadmussiire ja teavitus</t>
  </si>
  <si>
    <t>Koolitustegevuse korraldamine, esitlus- ja teavitustegevuse korraldamine, ettevõtete külastuste ja õpiringide korraldamine</t>
  </si>
  <si>
    <t>- üleriigilised tegevused:</t>
  </si>
  <si>
    <t>ettevõtete majandamine</t>
  </si>
  <si>
    <t>loomakasvatus</t>
  </si>
  <si>
    <t>metsandus</t>
  </si>
  <si>
    <t>taimekasvatus</t>
  </si>
  <si>
    <t>toiduainetetööstus</t>
  </si>
  <si>
    <t>Pikaajalised programmid</t>
  </si>
  <si>
    <t>2. Nõustamisteenused, põllumajandusettevõtte juhtimis- ja asendusteenused</t>
  </si>
  <si>
    <t>- konsulentide koolitamine</t>
  </si>
  <si>
    <t>-individuaalse nõuandeteenuse võimaldamine</t>
  </si>
  <si>
    <t>4. Investeeringud materiaalsesse varasse</t>
  </si>
  <si>
    <t>4.1 Investeeringud põllumajandusettevõttetulemuslikkuse parandamiseks (I voor)</t>
  </si>
  <si>
    <t>- teravilja, õliseemnete ja valgurikaste taimede kasvatamine</t>
  </si>
  <si>
    <t>- piimatootmine</t>
  </si>
  <si>
    <t xml:space="preserve">- loomakasvatus (v.a piimatootmine ja mesindus) </t>
  </si>
  <si>
    <t xml:space="preserve">- muu põllumajandustootmine </t>
  </si>
  <si>
    <t>4.2 Investeeringud põllumajandustoodete töötlemiseks ja turustamiseks</t>
  </si>
  <si>
    <t>- mikro- ja väikeettevõtjad</t>
  </si>
  <si>
    <t>- keskmised ja suurettevõtjad</t>
  </si>
  <si>
    <t>- tootjarühmana tunnustatud tulundusühistud</t>
  </si>
  <si>
    <t>4.3 Põllu- ja metsamajanduse taristu arendamise ja hoid</t>
  </si>
  <si>
    <t>- ettevõtjad</t>
  </si>
  <si>
    <t>- mittetulundusühingud</t>
  </si>
  <si>
    <t>- Põllumajandusamet</t>
  </si>
  <si>
    <t>6. Põllumajandusettevõtete ja ettevõtluse areng</t>
  </si>
  <si>
    <t>6.4 Investeeringud majandustegevuse mitmekesistamiseks maapiirkonnas mittepõllumajandusliku tegevuse suunas</t>
  </si>
  <si>
    <t>- põllumajandusettevõtjad</t>
  </si>
  <si>
    <t>- mittepõllumajanduslikud ettevõtjad</t>
  </si>
  <si>
    <t>9. Tootjarühmade ja -organisatsioonide loomine</t>
  </si>
  <si>
    <t xml:space="preserve">- teravilja, õliseemnete ja valgurikaste taimede turustamine </t>
  </si>
  <si>
    <t>- loomakasvatustoodete (v.a lehmapiim ja -piimatooted) turustamine</t>
  </si>
  <si>
    <t>- lehmapiima ja -piimatoodete turustamine</t>
  </si>
  <si>
    <t>- muude põllumajandustoodete turustamine</t>
  </si>
  <si>
    <t>- metsandus</t>
  </si>
  <si>
    <t>1.9 Tootjarühmade loomise ja arendamise toetus (MAK 2007-2013)</t>
  </si>
  <si>
    <t>10. Põllumajanduse keskkonna- ja kliimameede</t>
  </si>
  <si>
    <t>10.1.1 Keskkonnasõbraliku majandamise toetus</t>
  </si>
  <si>
    <t>2.3 Põllumajanduslik keskkonnatoetus (MAK 2007-2013)</t>
  </si>
  <si>
    <t>2.3.3 Ohustatud tõugu loom (MAK 2007-2013)</t>
  </si>
  <si>
    <t>2.3.4 Kohalikku sorti taimede kasvatamine (MAK 2007-2013)</t>
  </si>
  <si>
    <t>2.3.5 Poolloodusliku koosluse hooldamine (MAK 2007-2013)</t>
  </si>
  <si>
    <t>2.3.2 Mahepõllumajanduslik tootmine (MAK 2007-2013)</t>
  </si>
  <si>
    <t>11. Mahepõllumajandus</t>
  </si>
  <si>
    <t>Mahepõllumajandusele üleminek</t>
  </si>
  <si>
    <t>Mahepõllumajandusega jätkamine</t>
  </si>
  <si>
    <t>12. Natura 2000 ja veepoliitika raamdirektiivi kohased toetused</t>
  </si>
  <si>
    <t>12.1 Natura 2000 toetus põllumajandusmaale</t>
  </si>
  <si>
    <t>12.2 Natura 2000 toetus erametsamaale</t>
  </si>
  <si>
    <t>14. Loomade heaolu</t>
  </si>
  <si>
    <t>16. Koostöö</t>
  </si>
  <si>
    <t>16. 2 Uute toodete, tavade, protsesside ja tehnoloogiate arendamine</t>
  </si>
  <si>
    <t>16.4 Lühikesed tarneahelad ja kohalike turgude arendamine</t>
  </si>
  <si>
    <t>20. Tehniline abi*</t>
  </si>
  <si>
    <t>- maakondlikud</t>
  </si>
  <si>
    <t>3. Põllumajandustoodete ja toiduainete kvaliteedikavad</t>
  </si>
  <si>
    <t>- Liidu kvaliteedikavades ja siseriiklikult tunnustatud kvaliteedikavades osalemine</t>
  </si>
  <si>
    <t>- Liidu ning siseriiklkult tunnustatud kvaliteedikavade raames toodetud toodete teavitamis- ja müügiedendustegevused</t>
  </si>
  <si>
    <t>- rahastamisvahend</t>
  </si>
  <si>
    <t>4.4 Kiviaia taastamise toetus</t>
  </si>
  <si>
    <t>6.3 Väikeste põllumajandusettevõtete arendamine</t>
  </si>
  <si>
    <t>6.1 Noorte põllumajandustootjate tegevuse alustamine</t>
  </si>
  <si>
    <t>10.1.3 Piirkondlik mullakaitse toetus</t>
  </si>
  <si>
    <t>10.1.4 Keskkonnasõbraliku aianduse toetus</t>
  </si>
  <si>
    <t>10.1.5 Kohalikku sorti taimede kasvatamise toetus</t>
  </si>
  <si>
    <t>10.1.6 Ohustatud tõugu looma pidamise toetus</t>
  </si>
  <si>
    <t xml:space="preserve">10.1.7 Poolloodusliku koosluse hooldamise toetus </t>
  </si>
  <si>
    <t>* 2016.a. koondkava alusel</t>
  </si>
  <si>
    <t>Maaelu Arengukava toetused (MAK 2014-2020)</t>
  </si>
  <si>
    <t>Mitteabikõlblik käibemaks</t>
  </si>
  <si>
    <t>EKF 2007-2013</t>
  </si>
  <si>
    <t>Harju maakond</t>
  </si>
  <si>
    <t>Hiiu maakond</t>
  </si>
  <si>
    <t>Ida-Viru maakond</t>
  </si>
  <si>
    <t>Jõgeva maakond</t>
  </si>
  <si>
    <t>Järva maakond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</si>
  <si>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</si>
  <si>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</si>
  <si>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</si>
  <si>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</si>
  <si>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</si>
  <si>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</si>
  <si>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</si>
  <si>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</si>
  <si>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</si>
  <si>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</si>
  <si>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Koolitustoetus</t>
  </si>
  <si>
    <t>8. Investeeringud metsaala arengusse ja metsade elujõulisuse parandamisse</t>
  </si>
  <si>
    <t>16.1 Innovatsiooniklaster</t>
  </si>
  <si>
    <t>Koostas: PRIA eelarve-ja planeerimise büroo, 26.09.2016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</si>
</sst>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3" fillId="0" borderId="0" xfId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3" fontId="6" fillId="0" borderId="1" xfId="0" applyNumberFormat="1" applyFont="1" applyFill="1" applyBorder="1"/>
    <xf numFmtId="0" fontId="7" fillId="0" borderId="1" xfId="0" applyFont="1" applyFill="1" applyBorder="1" applyAlignment="1">
      <alignment horizontal="right" wrapText="1"/>
    </xf>
    <xf numFmtId="3" fontId="5" fillId="0" borderId="1" xfId="0" applyNumberFormat="1" applyFont="1" applyBorder="1"/>
    <xf numFmtId="0" fontId="9" fillId="0" borderId="1" xfId="0" applyFont="1" applyFill="1" applyBorder="1" applyAlignment="1">
      <alignment wrapText="1"/>
    </xf>
    <xf numFmtId="3" fontId="0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/>
    <xf numFmtId="3" fontId="1" fillId="3" borderId="1" xfId="0" applyNumberFormat="1" applyFont="1" applyFill="1" applyBorder="1"/>
    <xf numFmtId="0" fontId="10" fillId="0" borderId="1" xfId="0" applyFont="1" applyBorder="1" applyAlignment="1">
      <alignment horizontal="right" wrapText="1"/>
    </xf>
    <xf numFmtId="3" fontId="10" fillId="0" borderId="1" xfId="0" applyNumberFormat="1" applyFont="1" applyBorder="1" applyAlignment="1">
      <alignment vertical="center"/>
    </xf>
    <xf numFmtId="0" fontId="11" fillId="0" borderId="1" xfId="0" quotePrefix="1" applyFont="1" applyBorder="1" applyAlignment="1">
      <alignment horizontal="right"/>
    </xf>
    <xf numFmtId="3" fontId="11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horizontal="right"/>
    </xf>
    <xf numFmtId="0" fontId="12" fillId="0" borderId="1" xfId="0" quotePrefix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3" fontId="1" fillId="4" borderId="1" xfId="0" applyNumberFormat="1" applyFont="1" applyFill="1" applyBorder="1"/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/>
    <xf numFmtId="0" fontId="13" fillId="0" borderId="0" xfId="0" applyFont="1"/>
    <xf numFmtId="3" fontId="0" fillId="0" borderId="0" xfId="0" applyNumberFormat="1" applyFont="1"/>
    <xf numFmtId="3" fontId="12" fillId="0" borderId="1" xfId="0" applyNumberFormat="1" applyFont="1" applyBorder="1" applyAlignment="1">
      <alignment vertical="center"/>
    </xf>
    <xf numFmtId="0" fontId="0" fillId="0" borderId="1" xfId="0" quotePrefix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0" fontId="0" fillId="0" borderId="1" xfId="0" quotePrefix="1" applyFont="1" applyFill="1" applyBorder="1" applyAlignment="1">
      <alignment horizontal="right" wrapText="1"/>
    </xf>
    <xf numFmtId="0" fontId="0" fillId="0" borderId="1" xfId="0" applyFill="1" applyBorder="1"/>
    <xf numFmtId="3" fontId="0" fillId="0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33"/>
      <color rgb="FFFF9966"/>
      <color rgb="FFFF66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2"/>
  <sheetViews>
    <sheetView showGridLines="0" tabSelected="1" topLeftCell="A103" workbookViewId="0">
      <selection activeCell="A124" sqref="A124:B124"/>
    </sheetView>
  </sheetViews>
  <sheetFormatPr defaultRowHeight="15" x14ac:dyDescent="0.25"/>
  <cols>
    <col min="1" max="1" width="80.140625" bestFit="1" customWidth="1"/>
    <col min="2" max="2" width="31.28515625" customWidth="1"/>
  </cols>
  <sheetData>
    <row r="1" spans="1:1" x14ac:dyDescent="0.25">
      <c r="A1" s="5" t="s">
        <v>124</v>
      </c>
    </row>
    <row r="5" spans="1:1" ht="21" x14ac:dyDescent="0.35">
      <c r="A5" s="4" t="s">
        <v>5</v>
      </c>
    </row>
    <row r="8" spans="1:1" x14ac:dyDescent="0.25">
      <c r="A8" s="3" t="s">
        <v>103</v>
      </c>
    </row>
    <row r="9" spans="1:1" x14ac:dyDescent="0.25">
      <c r="A9" s="3" t="s">
        <v>32</v>
      </c>
    </row>
    <row r="10" spans="1:1" x14ac:dyDescent="0.25">
      <c r="A10" s="3" t="s">
        <v>20</v>
      </c>
    </row>
    <row r="11" spans="1:1" x14ac:dyDescent="0.25">
      <c r="A11" s="3" t="s">
        <v>104</v>
      </c>
    </row>
    <row r="12" spans="1:1" x14ac:dyDescent="0.25">
      <c r="A12" s="3" t="s">
        <v>29</v>
      </c>
    </row>
    <row r="13" spans="1:1" x14ac:dyDescent="0.25">
      <c r="A13" s="3" t="s">
        <v>31</v>
      </c>
    </row>
    <row r="14" spans="1:1" x14ac:dyDescent="0.25">
      <c r="A14" s="3" t="s">
        <v>22</v>
      </c>
    </row>
    <row r="15" spans="1:1" x14ac:dyDescent="0.25">
      <c r="A15" s="3" t="s">
        <v>23</v>
      </c>
    </row>
    <row r="16" spans="1:1" x14ac:dyDescent="0.25">
      <c r="A16" s="3"/>
    </row>
    <row r="17" spans="1:2" x14ac:dyDescent="0.25">
      <c r="A17" s="3"/>
    </row>
    <row r="18" spans="1:2" x14ac:dyDescent="0.25">
      <c r="A18" s="3"/>
    </row>
    <row r="19" spans="1:2" ht="30.75" x14ac:dyDescent="0.3">
      <c r="A19" s="6" t="s">
        <v>33</v>
      </c>
      <c r="B19" s="8" t="s">
        <v>6</v>
      </c>
    </row>
    <row r="20" spans="1:2" x14ac:dyDescent="0.25">
      <c r="A20" s="17" t="s">
        <v>34</v>
      </c>
      <c r="B20" s="18">
        <f>SUM(B21,B44)</f>
        <v>3150000</v>
      </c>
    </row>
    <row r="21" spans="1:2" ht="26.25" x14ac:dyDescent="0.25">
      <c r="A21" s="19" t="s">
        <v>35</v>
      </c>
      <c r="B21" s="20">
        <f>SUM(B22,B28)</f>
        <v>550000</v>
      </c>
    </row>
    <row r="22" spans="1:2" x14ac:dyDescent="0.25">
      <c r="A22" s="21" t="s">
        <v>36</v>
      </c>
      <c r="B22" s="22">
        <f>SUM(B23:B27)</f>
        <v>350000</v>
      </c>
    </row>
    <row r="23" spans="1:2" x14ac:dyDescent="0.25">
      <c r="A23" s="26" t="s">
        <v>37</v>
      </c>
      <c r="B23" s="37">
        <v>70000</v>
      </c>
    </row>
    <row r="24" spans="1:2" x14ac:dyDescent="0.25">
      <c r="A24" s="26" t="s">
        <v>38</v>
      </c>
      <c r="B24" s="37">
        <v>70000</v>
      </c>
    </row>
    <row r="25" spans="1:2" x14ac:dyDescent="0.25">
      <c r="A25" s="26" t="s">
        <v>39</v>
      </c>
      <c r="B25" s="37">
        <v>70000</v>
      </c>
    </row>
    <row r="26" spans="1:2" x14ac:dyDescent="0.25">
      <c r="A26" s="26" t="s">
        <v>40</v>
      </c>
      <c r="B26" s="37">
        <v>70000</v>
      </c>
    </row>
    <row r="27" spans="1:2" x14ac:dyDescent="0.25">
      <c r="A27" s="26" t="s">
        <v>41</v>
      </c>
      <c r="B27" s="37">
        <v>70000</v>
      </c>
    </row>
    <row r="28" spans="1:2" x14ac:dyDescent="0.25">
      <c r="A28" s="21" t="s">
        <v>89</v>
      </c>
      <c r="B28" s="22">
        <f>SUM(B29:B43)</f>
        <v>200000</v>
      </c>
    </row>
    <row r="29" spans="1:2" x14ac:dyDescent="0.25">
      <c r="A29" s="26" t="s">
        <v>106</v>
      </c>
      <c r="B29" s="37">
        <v>14574</v>
      </c>
    </row>
    <row r="30" spans="1:2" x14ac:dyDescent="0.25">
      <c r="A30" s="26" t="s">
        <v>107</v>
      </c>
      <c r="B30" s="37">
        <v>8522</v>
      </c>
    </row>
    <row r="31" spans="1:2" x14ac:dyDescent="0.25">
      <c r="A31" s="26" t="s">
        <v>108</v>
      </c>
      <c r="B31" s="37">
        <v>10108</v>
      </c>
    </row>
    <row r="32" spans="1:2" x14ac:dyDescent="0.25">
      <c r="A32" s="26" t="s">
        <v>109</v>
      </c>
      <c r="B32" s="37">
        <v>13617</v>
      </c>
    </row>
    <row r="33" spans="1:2" x14ac:dyDescent="0.25">
      <c r="A33" s="26" t="s">
        <v>110</v>
      </c>
      <c r="B33" s="37">
        <v>13039</v>
      </c>
    </row>
    <row r="34" spans="1:2" x14ac:dyDescent="0.25">
      <c r="A34" s="26" t="s">
        <v>111</v>
      </c>
      <c r="B34" s="37">
        <v>11845</v>
      </c>
    </row>
    <row r="35" spans="1:2" x14ac:dyDescent="0.25">
      <c r="A35" s="26" t="s">
        <v>112</v>
      </c>
      <c r="B35" s="37">
        <v>15477</v>
      </c>
    </row>
    <row r="36" spans="1:2" x14ac:dyDescent="0.25">
      <c r="A36" s="26" t="s">
        <v>113</v>
      </c>
      <c r="B36" s="37">
        <v>12382</v>
      </c>
    </row>
    <row r="37" spans="1:2" x14ac:dyDescent="0.25">
      <c r="A37" s="26" t="s">
        <v>114</v>
      </c>
      <c r="B37" s="37">
        <v>16053</v>
      </c>
    </row>
    <row r="38" spans="1:2" x14ac:dyDescent="0.25">
      <c r="A38" s="26" t="s">
        <v>115</v>
      </c>
      <c r="B38" s="37">
        <v>13363</v>
      </c>
    </row>
    <row r="39" spans="1:2" x14ac:dyDescent="0.25">
      <c r="A39" s="26" t="s">
        <v>116</v>
      </c>
      <c r="B39" s="37">
        <v>13164</v>
      </c>
    </row>
    <row r="40" spans="1:2" x14ac:dyDescent="0.25">
      <c r="A40" s="26" t="s">
        <v>117</v>
      </c>
      <c r="B40" s="37">
        <v>15639</v>
      </c>
    </row>
    <row r="41" spans="1:2" x14ac:dyDescent="0.25">
      <c r="A41" s="26" t="s">
        <v>118</v>
      </c>
      <c r="B41" s="37">
        <v>12226</v>
      </c>
    </row>
    <row r="42" spans="1:2" x14ac:dyDescent="0.25">
      <c r="A42" s="26" t="s">
        <v>119</v>
      </c>
      <c r="B42" s="37">
        <v>14726</v>
      </c>
    </row>
    <row r="43" spans="1:2" x14ac:dyDescent="0.25">
      <c r="A43" s="26" t="s">
        <v>120</v>
      </c>
      <c r="B43" s="37">
        <v>15265</v>
      </c>
    </row>
    <row r="44" spans="1:2" x14ac:dyDescent="0.25">
      <c r="A44" s="23" t="s">
        <v>42</v>
      </c>
      <c r="B44" s="24">
        <v>2600000</v>
      </c>
    </row>
    <row r="45" spans="1:2" x14ac:dyDescent="0.25">
      <c r="A45" s="17" t="s">
        <v>43</v>
      </c>
      <c r="B45" s="18">
        <f>SUM(B46:B47)</f>
        <v>1321428.5714285714</v>
      </c>
    </row>
    <row r="46" spans="1:2" x14ac:dyDescent="0.25">
      <c r="A46" s="38" t="s">
        <v>44</v>
      </c>
      <c r="B46" s="14">
        <v>150000</v>
      </c>
    </row>
    <row r="47" spans="1:2" x14ac:dyDescent="0.25">
      <c r="A47" s="38" t="s">
        <v>45</v>
      </c>
      <c r="B47" s="39">
        <f>8200000/7</f>
        <v>1171428.5714285714</v>
      </c>
    </row>
    <row r="48" spans="1:2" x14ac:dyDescent="0.25">
      <c r="A48" s="17" t="s">
        <v>90</v>
      </c>
      <c r="B48" s="18">
        <f>SUM(B49:B50)</f>
        <v>310000</v>
      </c>
    </row>
    <row r="49" spans="1:2" x14ac:dyDescent="0.25">
      <c r="A49" s="40" t="s">
        <v>91</v>
      </c>
      <c r="B49" s="14">
        <v>75000</v>
      </c>
    </row>
    <row r="50" spans="1:2" ht="30" x14ac:dyDescent="0.25">
      <c r="A50" s="40" t="s">
        <v>92</v>
      </c>
      <c r="B50" s="39">
        <v>235000</v>
      </c>
    </row>
    <row r="51" spans="1:2" x14ac:dyDescent="0.25">
      <c r="A51" s="17" t="s">
        <v>46</v>
      </c>
      <c r="B51" s="18">
        <f>SUM(B52,B58,B63,B67)</f>
        <v>70390000</v>
      </c>
    </row>
    <row r="52" spans="1:2" x14ac:dyDescent="0.25">
      <c r="A52" s="23" t="s">
        <v>47</v>
      </c>
      <c r="B52" s="25">
        <f>SUM(B53:B57)</f>
        <v>39500000</v>
      </c>
    </row>
    <row r="53" spans="1:2" x14ac:dyDescent="0.25">
      <c r="A53" s="26" t="s">
        <v>48</v>
      </c>
      <c r="B53" s="27">
        <v>5625000</v>
      </c>
    </row>
    <row r="54" spans="1:2" x14ac:dyDescent="0.25">
      <c r="A54" s="26" t="s">
        <v>49</v>
      </c>
      <c r="B54" s="27">
        <v>6750000</v>
      </c>
    </row>
    <row r="55" spans="1:2" x14ac:dyDescent="0.25">
      <c r="A55" s="26" t="s">
        <v>50</v>
      </c>
      <c r="B55" s="27">
        <v>5625000</v>
      </c>
    </row>
    <row r="56" spans="1:2" x14ac:dyDescent="0.25">
      <c r="A56" s="26" t="s">
        <v>51</v>
      </c>
      <c r="B56" s="27">
        <v>4500000</v>
      </c>
    </row>
    <row r="57" spans="1:2" x14ac:dyDescent="0.25">
      <c r="A57" s="26" t="s">
        <v>93</v>
      </c>
      <c r="B57" s="27">
        <v>17000000</v>
      </c>
    </row>
    <row r="58" spans="1:2" x14ac:dyDescent="0.25">
      <c r="A58" s="23" t="s">
        <v>52</v>
      </c>
      <c r="B58" s="29">
        <f>SUM(B59:B62)</f>
        <v>20490000</v>
      </c>
    </row>
    <row r="59" spans="1:2" x14ac:dyDescent="0.25">
      <c r="A59" s="26" t="s">
        <v>53</v>
      </c>
      <c r="B59" s="30">
        <v>7250000</v>
      </c>
    </row>
    <row r="60" spans="1:2" x14ac:dyDescent="0.25">
      <c r="A60" s="26" t="s">
        <v>54</v>
      </c>
      <c r="B60" s="30">
        <v>4700000</v>
      </c>
    </row>
    <row r="61" spans="1:2" x14ac:dyDescent="0.25">
      <c r="A61" s="26" t="s">
        <v>55</v>
      </c>
      <c r="B61" s="30">
        <v>2540000</v>
      </c>
    </row>
    <row r="62" spans="1:2" x14ac:dyDescent="0.25">
      <c r="A62" s="26" t="s">
        <v>93</v>
      </c>
      <c r="B62" s="30">
        <v>6000000</v>
      </c>
    </row>
    <row r="63" spans="1:2" x14ac:dyDescent="0.25">
      <c r="A63" s="23" t="s">
        <v>56</v>
      </c>
      <c r="B63" s="29">
        <f>SUM(B64:B66)</f>
        <v>8900000</v>
      </c>
    </row>
    <row r="64" spans="1:2" x14ac:dyDescent="0.25">
      <c r="A64" s="26" t="s">
        <v>57</v>
      </c>
      <c r="B64" s="30">
        <v>2400000</v>
      </c>
    </row>
    <row r="65" spans="1:2" x14ac:dyDescent="0.25">
      <c r="A65" s="26" t="s">
        <v>58</v>
      </c>
      <c r="B65" s="30">
        <v>5600000</v>
      </c>
    </row>
    <row r="66" spans="1:2" x14ac:dyDescent="0.25">
      <c r="A66" s="26" t="s">
        <v>59</v>
      </c>
      <c r="B66" s="27">
        <v>900000</v>
      </c>
    </row>
    <row r="67" spans="1:2" x14ac:dyDescent="0.25">
      <c r="A67" s="23" t="s">
        <v>94</v>
      </c>
      <c r="B67" s="29">
        <v>1500000</v>
      </c>
    </row>
    <row r="68" spans="1:2" x14ac:dyDescent="0.25">
      <c r="A68" s="17" t="s">
        <v>60</v>
      </c>
      <c r="B68" s="18">
        <f>SUM(B69:B71)</f>
        <v>34050542</v>
      </c>
    </row>
    <row r="69" spans="1:2" x14ac:dyDescent="0.25">
      <c r="A69" s="28" t="s">
        <v>96</v>
      </c>
      <c r="B69" s="29">
        <v>4000000</v>
      </c>
    </row>
    <row r="70" spans="1:2" x14ac:dyDescent="0.25">
      <c r="A70" s="28" t="s">
        <v>95</v>
      </c>
      <c r="B70" s="29">
        <v>5050542</v>
      </c>
    </row>
    <row r="71" spans="1:2" ht="26.25" x14ac:dyDescent="0.25">
      <c r="A71" s="19" t="s">
        <v>61</v>
      </c>
      <c r="B71" s="25">
        <f>SUM(B72:B74)</f>
        <v>25000000</v>
      </c>
    </row>
    <row r="72" spans="1:2" x14ac:dyDescent="0.25">
      <c r="A72" s="26" t="s">
        <v>62</v>
      </c>
      <c r="B72" s="27">
        <v>3600000</v>
      </c>
    </row>
    <row r="73" spans="1:2" x14ac:dyDescent="0.25">
      <c r="A73" s="26" t="s">
        <v>63</v>
      </c>
      <c r="B73" s="27">
        <v>8400000</v>
      </c>
    </row>
    <row r="74" spans="1:2" x14ac:dyDescent="0.25">
      <c r="A74" s="26" t="s">
        <v>93</v>
      </c>
      <c r="B74" s="27">
        <v>13000000</v>
      </c>
    </row>
    <row r="75" spans="1:2" x14ac:dyDescent="0.25">
      <c r="A75" s="17" t="s">
        <v>122</v>
      </c>
      <c r="B75" s="18">
        <v>2000000</v>
      </c>
    </row>
    <row r="76" spans="1:2" x14ac:dyDescent="0.25">
      <c r="A76" s="17" t="s">
        <v>64</v>
      </c>
      <c r="B76" s="18">
        <f>SUM(B77:B81)</f>
        <v>900000</v>
      </c>
    </row>
    <row r="77" spans="1:2" x14ac:dyDescent="0.25">
      <c r="A77" s="26" t="s">
        <v>65</v>
      </c>
      <c r="B77" s="27">
        <v>200000</v>
      </c>
    </row>
    <row r="78" spans="1:2" x14ac:dyDescent="0.25">
      <c r="A78" s="26" t="s">
        <v>66</v>
      </c>
      <c r="B78" s="27">
        <v>100000</v>
      </c>
    </row>
    <row r="79" spans="1:2" x14ac:dyDescent="0.25">
      <c r="A79" s="26" t="s">
        <v>67</v>
      </c>
      <c r="B79" s="27">
        <v>200000</v>
      </c>
    </row>
    <row r="80" spans="1:2" x14ac:dyDescent="0.25">
      <c r="A80" s="26" t="s">
        <v>68</v>
      </c>
      <c r="B80" s="27">
        <v>200000</v>
      </c>
    </row>
    <row r="81" spans="1:2" x14ac:dyDescent="0.25">
      <c r="A81" s="26" t="s">
        <v>69</v>
      </c>
      <c r="B81" s="27">
        <v>200000</v>
      </c>
    </row>
    <row r="82" spans="1:2" x14ac:dyDescent="0.25">
      <c r="A82" s="31" t="s">
        <v>70</v>
      </c>
      <c r="B82" s="32">
        <v>362000</v>
      </c>
    </row>
    <row r="83" spans="1:2" x14ac:dyDescent="0.25">
      <c r="A83" s="17" t="s">
        <v>71</v>
      </c>
      <c r="B83" s="18">
        <f>SUM(B84:B89)</f>
        <v>33493000</v>
      </c>
    </row>
    <row r="84" spans="1:2" x14ac:dyDescent="0.25">
      <c r="A84" s="23" t="s">
        <v>72</v>
      </c>
      <c r="B84" s="25">
        <v>26000000</v>
      </c>
    </row>
    <row r="85" spans="1:2" x14ac:dyDescent="0.25">
      <c r="A85" s="23" t="s">
        <v>97</v>
      </c>
      <c r="B85" s="25">
        <v>1000000</v>
      </c>
    </row>
    <row r="86" spans="1:2" x14ac:dyDescent="0.25">
      <c r="A86" s="23" t="s">
        <v>98</v>
      </c>
      <c r="B86" s="25">
        <v>500000</v>
      </c>
    </row>
    <row r="87" spans="1:2" x14ac:dyDescent="0.25">
      <c r="A87" s="23" t="s">
        <v>99</v>
      </c>
      <c r="B87" s="25">
        <v>93000</v>
      </c>
    </row>
    <row r="88" spans="1:2" x14ac:dyDescent="0.25">
      <c r="A88" s="23" t="s">
        <v>100</v>
      </c>
      <c r="B88" s="25">
        <v>900000</v>
      </c>
    </row>
    <row r="89" spans="1:2" x14ac:dyDescent="0.25">
      <c r="A89" s="23" t="s">
        <v>101</v>
      </c>
      <c r="B89" s="25">
        <v>5000000</v>
      </c>
    </row>
    <row r="90" spans="1:2" x14ac:dyDescent="0.25">
      <c r="A90" s="31" t="s">
        <v>73</v>
      </c>
      <c r="B90" s="32">
        <f>SUM(B91:B94)</f>
        <v>3311650</v>
      </c>
    </row>
    <row r="91" spans="1:2" x14ac:dyDescent="0.25">
      <c r="A91" s="33" t="s">
        <v>77</v>
      </c>
      <c r="B91" s="29">
        <v>3000000</v>
      </c>
    </row>
    <row r="92" spans="1:2" x14ac:dyDescent="0.25">
      <c r="A92" s="33" t="s">
        <v>74</v>
      </c>
      <c r="B92" s="34">
        <v>65650</v>
      </c>
    </row>
    <row r="93" spans="1:2" x14ac:dyDescent="0.25">
      <c r="A93" s="33" t="s">
        <v>75</v>
      </c>
      <c r="B93" s="34">
        <v>16000</v>
      </c>
    </row>
    <row r="94" spans="1:2" x14ac:dyDescent="0.25">
      <c r="A94" s="33" t="s">
        <v>76</v>
      </c>
      <c r="B94" s="34">
        <v>230000</v>
      </c>
    </row>
    <row r="95" spans="1:2" x14ac:dyDescent="0.25">
      <c r="A95" s="17" t="s">
        <v>78</v>
      </c>
      <c r="B95" s="18">
        <f>SUM(B96:B97)</f>
        <v>10000000</v>
      </c>
    </row>
    <row r="96" spans="1:2" x14ac:dyDescent="0.25">
      <c r="A96" s="23" t="s">
        <v>79</v>
      </c>
      <c r="B96" s="25">
        <v>1000000</v>
      </c>
    </row>
    <row r="97" spans="1:2" x14ac:dyDescent="0.25">
      <c r="A97" s="23" t="s">
        <v>80</v>
      </c>
      <c r="B97" s="25">
        <v>9000000</v>
      </c>
    </row>
    <row r="98" spans="1:2" x14ac:dyDescent="0.25">
      <c r="A98" s="17" t="s">
        <v>81</v>
      </c>
      <c r="B98" s="18">
        <f>SUM(B99:B100)</f>
        <v>4658000</v>
      </c>
    </row>
    <row r="99" spans="1:2" x14ac:dyDescent="0.25">
      <c r="A99" s="23" t="s">
        <v>82</v>
      </c>
      <c r="B99" s="25">
        <v>646000</v>
      </c>
    </row>
    <row r="100" spans="1:2" x14ac:dyDescent="0.25">
      <c r="A100" s="23" t="s">
        <v>83</v>
      </c>
      <c r="B100" s="25">
        <v>4012000</v>
      </c>
    </row>
    <row r="101" spans="1:2" x14ac:dyDescent="0.25">
      <c r="A101" s="17" t="s">
        <v>84</v>
      </c>
      <c r="B101" s="18">
        <v>6083000</v>
      </c>
    </row>
    <row r="102" spans="1:2" x14ac:dyDescent="0.25">
      <c r="A102" s="17" t="s">
        <v>85</v>
      </c>
      <c r="B102" s="18">
        <f>SUM(B103:B105)</f>
        <v>4940000</v>
      </c>
    </row>
    <row r="103" spans="1:2" x14ac:dyDescent="0.25">
      <c r="A103" s="23" t="s">
        <v>123</v>
      </c>
      <c r="B103" s="25">
        <v>3200000</v>
      </c>
    </row>
    <row r="104" spans="1:2" x14ac:dyDescent="0.25">
      <c r="A104" s="23" t="s">
        <v>86</v>
      </c>
      <c r="B104" s="25">
        <v>500000</v>
      </c>
    </row>
    <row r="105" spans="1:2" x14ac:dyDescent="0.25">
      <c r="A105" s="23" t="s">
        <v>87</v>
      </c>
      <c r="B105" s="25">
        <v>1240000</v>
      </c>
    </row>
    <row r="106" spans="1:2" x14ac:dyDescent="0.25">
      <c r="A106" s="17" t="s">
        <v>88</v>
      </c>
      <c r="B106" s="18">
        <v>6316124</v>
      </c>
    </row>
    <row r="107" spans="1:2" x14ac:dyDescent="0.25">
      <c r="A107" s="35" t="s">
        <v>102</v>
      </c>
      <c r="B107" s="36"/>
    </row>
    <row r="111" spans="1:2" ht="37.5" customHeight="1" x14ac:dyDescent="0.3">
      <c r="A111" s="6" t="s">
        <v>15</v>
      </c>
      <c r="B111" s="7" t="s">
        <v>6</v>
      </c>
    </row>
    <row r="112" spans="1:2" x14ac:dyDescent="0.25">
      <c r="A112" s="1" t="s">
        <v>0</v>
      </c>
      <c r="B112" s="2">
        <v>1550000</v>
      </c>
    </row>
    <row r="113" spans="1:2" x14ac:dyDescent="0.25">
      <c r="A113" s="1" t="s">
        <v>1</v>
      </c>
      <c r="B113" s="2">
        <v>1054076</v>
      </c>
    </row>
    <row r="114" spans="1:2" x14ac:dyDescent="0.25">
      <c r="A114" s="1" t="s">
        <v>2</v>
      </c>
      <c r="B114" s="2">
        <v>5833013</v>
      </c>
    </row>
    <row r="115" spans="1:2" x14ac:dyDescent="0.25">
      <c r="A115" s="1" t="s">
        <v>3</v>
      </c>
      <c r="B115" s="2">
        <v>1121880</v>
      </c>
    </row>
    <row r="116" spans="1:2" x14ac:dyDescent="0.25">
      <c r="A116" s="1" t="s">
        <v>4</v>
      </c>
      <c r="B116" s="2">
        <v>1151748</v>
      </c>
    </row>
    <row r="120" spans="1:2" ht="37.5" customHeight="1" x14ac:dyDescent="0.3">
      <c r="A120" s="6" t="s">
        <v>14</v>
      </c>
      <c r="B120" s="7" t="s">
        <v>6</v>
      </c>
    </row>
    <row r="121" spans="1:2" x14ac:dyDescent="0.25">
      <c r="A121" s="1" t="s">
        <v>16</v>
      </c>
      <c r="B121" s="2">
        <v>750000</v>
      </c>
    </row>
    <row r="122" spans="1:2" x14ac:dyDescent="0.25">
      <c r="A122" s="1" t="s">
        <v>17</v>
      </c>
      <c r="B122" s="2">
        <v>600000</v>
      </c>
    </row>
    <row r="123" spans="1:2" x14ac:dyDescent="0.25">
      <c r="A123" s="1" t="s">
        <v>18</v>
      </c>
      <c r="B123" s="2">
        <v>6000000</v>
      </c>
    </row>
    <row r="124" spans="1:2" x14ac:dyDescent="0.25">
      <c r="A124" s="41" t="s">
        <v>19</v>
      </c>
      <c r="B124" s="42">
        <v>1500000</v>
      </c>
    </row>
    <row r="125" spans="1:2" x14ac:dyDescent="0.25">
      <c r="A125" s="1" t="s">
        <v>4</v>
      </c>
      <c r="B125" s="2">
        <v>1110000</v>
      </c>
    </row>
    <row r="129" spans="1:2" ht="37.5" customHeight="1" x14ac:dyDescent="0.3">
      <c r="A129" s="6" t="s">
        <v>104</v>
      </c>
      <c r="B129" s="7" t="s">
        <v>6</v>
      </c>
    </row>
    <row r="130" spans="1:2" x14ac:dyDescent="0.25">
      <c r="A130" s="1" t="s">
        <v>105</v>
      </c>
      <c r="B130" s="2">
        <v>100220</v>
      </c>
    </row>
    <row r="134" spans="1:2" ht="37.5" customHeight="1" x14ac:dyDescent="0.3">
      <c r="A134" s="6" t="s">
        <v>29</v>
      </c>
      <c r="B134" s="7" t="s">
        <v>6</v>
      </c>
    </row>
    <row r="135" spans="1:2" x14ac:dyDescent="0.25">
      <c r="A135" s="1" t="s">
        <v>30</v>
      </c>
      <c r="B135" s="2">
        <v>114562000</v>
      </c>
    </row>
    <row r="139" spans="1:2" ht="37.5" x14ac:dyDescent="0.3">
      <c r="A139" s="6" t="s">
        <v>31</v>
      </c>
      <c r="B139" s="8" t="s">
        <v>6</v>
      </c>
    </row>
    <row r="140" spans="1:2" x14ac:dyDescent="0.25">
      <c r="A140" s="9" t="s">
        <v>21</v>
      </c>
      <c r="B140" s="10">
        <f>SUM(B141:B142)</f>
        <v>20000</v>
      </c>
    </row>
    <row r="141" spans="1:2" x14ac:dyDescent="0.25">
      <c r="A141" s="11" t="s">
        <v>11</v>
      </c>
      <c r="B141" s="14">
        <v>10000</v>
      </c>
    </row>
    <row r="142" spans="1:2" x14ac:dyDescent="0.25">
      <c r="A142" s="11" t="s">
        <v>121</v>
      </c>
      <c r="B142" s="14">
        <v>10000</v>
      </c>
    </row>
    <row r="143" spans="1:2" x14ac:dyDescent="0.25">
      <c r="A143" s="9" t="s">
        <v>7</v>
      </c>
      <c r="B143" s="10">
        <f>SUM(B144:B149)</f>
        <v>3599780</v>
      </c>
    </row>
    <row r="144" spans="1:2" x14ac:dyDescent="0.25">
      <c r="A144" s="11" t="s">
        <v>8</v>
      </c>
      <c r="B144" s="12">
        <v>2000000</v>
      </c>
    </row>
    <row r="145" spans="1:2" x14ac:dyDescent="0.25">
      <c r="A145" s="11" t="s">
        <v>9</v>
      </c>
      <c r="B145" s="12">
        <v>550000</v>
      </c>
    </row>
    <row r="146" spans="1:2" x14ac:dyDescent="0.25">
      <c r="A146" s="11" t="s">
        <v>10</v>
      </c>
      <c r="B146" s="12">
        <v>10000</v>
      </c>
    </row>
    <row r="147" spans="1:2" x14ac:dyDescent="0.25">
      <c r="A147" s="11" t="s">
        <v>11</v>
      </c>
      <c r="B147" s="12">
        <v>160000</v>
      </c>
    </row>
    <row r="148" spans="1:2" x14ac:dyDescent="0.25">
      <c r="A148" s="11" t="s">
        <v>12</v>
      </c>
      <c r="B148" s="12">
        <v>679780</v>
      </c>
    </row>
    <row r="149" spans="1:2" x14ac:dyDescent="0.25">
      <c r="A149" s="11" t="s">
        <v>13</v>
      </c>
      <c r="B149" s="12">
        <v>200000</v>
      </c>
    </row>
    <row r="153" spans="1:2" ht="30.75" x14ac:dyDescent="0.3">
      <c r="A153" s="6" t="s">
        <v>22</v>
      </c>
      <c r="B153" s="8" t="s">
        <v>6</v>
      </c>
    </row>
    <row r="154" spans="1:2" x14ac:dyDescent="0.25">
      <c r="A154" s="15" t="s">
        <v>27</v>
      </c>
      <c r="B154" s="16">
        <v>4000000</v>
      </c>
    </row>
    <row r="158" spans="1:2" ht="30.75" x14ac:dyDescent="0.3">
      <c r="A158" s="6" t="s">
        <v>23</v>
      </c>
      <c r="B158" s="8" t="s">
        <v>6</v>
      </c>
    </row>
    <row r="159" spans="1:2" x14ac:dyDescent="0.25">
      <c r="A159" s="13" t="s">
        <v>24</v>
      </c>
      <c r="B159" s="14">
        <v>1562158</v>
      </c>
    </row>
    <row r="160" spans="1:2" x14ac:dyDescent="0.25">
      <c r="A160" s="13" t="s">
        <v>25</v>
      </c>
      <c r="B160" s="14">
        <v>981565</v>
      </c>
    </row>
    <row r="161" spans="1:2" x14ac:dyDescent="0.25">
      <c r="A161" s="13" t="s">
        <v>26</v>
      </c>
      <c r="B161" s="14">
        <v>825213</v>
      </c>
    </row>
    <row r="162" spans="1:2" x14ac:dyDescent="0.25">
      <c r="A162" s="13" t="s">
        <v>28</v>
      </c>
      <c r="B162" s="14">
        <v>165600</v>
      </c>
    </row>
  </sheetData>
  <hyperlinks>
    <hyperlink ref="A9" location="'2016'!A112" display="Euroopa Merendus- ja Kalandusfondi toetused (EMKF 2014-2020) 2015.a. taotlused"/>
    <hyperlink ref="A13" location="'2016'!A140" display="Maaelu ja põllumajanduse ning kalanduse arendamise siseriiklikud toetused"/>
    <hyperlink ref="A10" location="'2016'!A121" display="Euroopa Merendus- ja Kalandusfondi toetused (EMKF 2014-2020) 2016.a. taotlused"/>
    <hyperlink ref="A12" location="'2016'!A135" display="Otsetoetused ja üleminekutoetused"/>
    <hyperlink ref="A14" location="'2016'!A154" display="Erakorralised põllumajandustoetused"/>
    <hyperlink ref="A15" location="'2016'!A159" display="Turukorraldustoetused"/>
    <hyperlink ref="A8" location="'2016'!A19" display="Maaelu Arengukava toetused (MAK 2014-2020)"/>
    <hyperlink ref="A11" location="'2016'!A130" display="Mitteabikõlblik käibemaks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Piir</dc:creator>
  <cp:lastModifiedBy>Mai-Liis Sipria</cp:lastModifiedBy>
  <dcterms:created xsi:type="dcterms:W3CDTF">2016-01-25T13:03:53Z</dcterms:created>
  <dcterms:modified xsi:type="dcterms:W3CDTF">2016-11-17T08:52:54Z</dcterms:modified>
</cp:coreProperties>
</file>