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m\Desktop\KS ja TR\"/>
    </mc:Choice>
  </mc:AlternateContent>
  <bookViews>
    <workbookView xWindow="0" yWindow="0" windowWidth="28800" windowHeight="11835"/>
  </bookViews>
  <sheets>
    <sheet name="Skeem 1" sheetId="1" r:id="rId1"/>
    <sheet name="Skeem 2" sheetId="2" r:id="rId2"/>
    <sheet name="Selgituse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54" i="1" l="1"/>
  <c r="G54" i="1"/>
  <c r="F54" i="1"/>
  <c r="E54" i="1"/>
  <c r="D54" i="1"/>
  <c r="H56" i="2"/>
  <c r="G56" i="2"/>
  <c r="F56" i="2"/>
  <c r="G57" i="2" s="1"/>
  <c r="E56" i="2"/>
  <c r="D56" i="2"/>
  <c r="H72" i="2"/>
  <c r="G72" i="2"/>
  <c r="F72" i="2"/>
  <c r="E72" i="2"/>
  <c r="D72" i="2"/>
  <c r="H58" i="2"/>
  <c r="G58" i="2"/>
  <c r="F58" i="2"/>
  <c r="E58" i="2"/>
  <c r="D58" i="2"/>
  <c r="H55" i="2"/>
  <c r="G55" i="2"/>
  <c r="F55" i="2"/>
  <c r="H50" i="2"/>
  <c r="G50" i="2"/>
  <c r="F50" i="2"/>
  <c r="E50" i="2"/>
  <c r="D50" i="2"/>
  <c r="H41" i="2"/>
  <c r="G41" i="2"/>
  <c r="F41" i="2"/>
  <c r="E41" i="2"/>
  <c r="D41" i="2"/>
  <c r="H32" i="2"/>
  <c r="G32" i="2"/>
  <c r="F32" i="2"/>
  <c r="E32" i="2"/>
  <c r="D32" i="2"/>
  <c r="H21" i="2"/>
  <c r="G21" i="2"/>
  <c r="F21" i="2"/>
  <c r="E21" i="2"/>
  <c r="D21" i="2"/>
  <c r="H16" i="2"/>
  <c r="G16" i="2"/>
  <c r="F16" i="2"/>
  <c r="E16" i="2"/>
  <c r="D16" i="2"/>
  <c r="H6" i="2"/>
  <c r="G6" i="2"/>
  <c r="F6" i="2"/>
  <c r="E6" i="2"/>
  <c r="D6" i="2"/>
  <c r="G4" i="2" l="1"/>
  <c r="F57" i="2"/>
  <c r="H57" i="2"/>
  <c r="F4" i="2"/>
  <c r="F74" i="2" s="1"/>
  <c r="E4" i="2"/>
  <c r="E31" i="2" s="1"/>
  <c r="E64" i="2" s="1"/>
  <c r="E73" i="2" s="1"/>
  <c r="D4" i="2"/>
  <c r="D31" i="2" s="1"/>
  <c r="D64" i="2" s="1"/>
  <c r="D73" i="2" s="1"/>
  <c r="D75" i="2" s="1"/>
  <c r="H4" i="2"/>
  <c r="H76" i="2" s="1"/>
  <c r="G31" i="2"/>
  <c r="G64" i="2" s="1"/>
  <c r="G73" i="2" s="1"/>
  <c r="G20" i="2"/>
  <c r="G74" i="2"/>
  <c r="G76" i="2"/>
  <c r="G5" i="2"/>
  <c r="E57" i="2"/>
  <c r="D76" i="2"/>
  <c r="H74" i="2"/>
  <c r="E55" i="2"/>
  <c r="F31" i="2" l="1"/>
  <c r="F64" i="2" s="1"/>
  <c r="F73" i="2" s="1"/>
  <c r="F75" i="2" s="1"/>
  <c r="E74" i="2"/>
  <c r="E75" i="2" s="1"/>
  <c r="D20" i="2"/>
  <c r="F76" i="2"/>
  <c r="G77" i="2" s="1"/>
  <c r="F20" i="2"/>
  <c r="H77" i="2"/>
  <c r="H31" i="2"/>
  <c r="H64" i="2" s="1"/>
  <c r="H73" i="2" s="1"/>
  <c r="H75" i="2" s="1"/>
  <c r="H5" i="2"/>
  <c r="H20" i="2"/>
  <c r="E5" i="2"/>
  <c r="F5" i="2"/>
  <c r="E76" i="2"/>
  <c r="E20" i="2"/>
  <c r="G75" i="2"/>
  <c r="F77" i="2" l="1"/>
  <c r="E77" i="2"/>
  <c r="H67" i="1" l="1"/>
  <c r="G67" i="1"/>
  <c r="F67" i="1"/>
  <c r="E67" i="1"/>
  <c r="D67" i="1"/>
  <c r="H55" i="1"/>
  <c r="H53" i="1"/>
  <c r="G53" i="1"/>
  <c r="F53" i="1"/>
  <c r="H48" i="1"/>
  <c r="G48" i="1"/>
  <c r="F48" i="1"/>
  <c r="E48" i="1"/>
  <c r="D48" i="1"/>
  <c r="H42" i="1"/>
  <c r="G42" i="1"/>
  <c r="F42" i="1"/>
  <c r="E42" i="1"/>
  <c r="D42" i="1"/>
  <c r="H32" i="1"/>
  <c r="G32" i="1"/>
  <c r="F32" i="1"/>
  <c r="E32" i="1"/>
  <c r="D32" i="1"/>
  <c r="H22" i="1"/>
  <c r="G22" i="1"/>
  <c r="F22" i="1"/>
  <c r="E22" i="1"/>
  <c r="H17" i="1"/>
  <c r="G17" i="1"/>
  <c r="F17" i="1"/>
  <c r="E17" i="1"/>
  <c r="D17" i="1"/>
  <c r="H7" i="1"/>
  <c r="G7" i="1"/>
  <c r="F7" i="1"/>
  <c r="F5" i="1" s="1"/>
  <c r="E7" i="1"/>
  <c r="D7" i="1"/>
  <c r="G58" i="1" l="1"/>
  <c r="F71" i="1"/>
  <c r="G5" i="1"/>
  <c r="G30" i="1" s="1"/>
  <c r="F55" i="1"/>
  <c r="E58" i="1"/>
  <c r="D58" i="1"/>
  <c r="H58" i="1"/>
  <c r="G71" i="1"/>
  <c r="G55" i="1"/>
  <c r="F21" i="1"/>
  <c r="E5" i="1"/>
  <c r="E71" i="1" s="1"/>
  <c r="D5" i="1"/>
  <c r="D21" i="1" s="1"/>
  <c r="H5" i="1"/>
  <c r="H21" i="1" s="1"/>
  <c r="F58" i="1"/>
  <c r="E30" i="1"/>
  <c r="D30" i="1"/>
  <c r="E55" i="1"/>
  <c r="F30" i="1"/>
  <c r="G6" i="1"/>
  <c r="E53" i="1"/>
  <c r="G72" i="1" l="1"/>
  <c r="F72" i="1"/>
  <c r="G59" i="1"/>
  <c r="G68" i="1"/>
  <c r="G70" i="1" s="1"/>
  <c r="G21" i="1"/>
  <c r="H71" i="1"/>
  <c r="H72" i="1" s="1"/>
  <c r="D71" i="1"/>
  <c r="E72" i="1" s="1"/>
  <c r="H6" i="1"/>
  <c r="H30" i="1"/>
  <c r="H59" i="1" s="1"/>
  <c r="E21" i="1"/>
  <c r="E6" i="1"/>
  <c r="F6" i="1"/>
  <c r="E59" i="1"/>
  <c r="E68" i="1"/>
  <c r="E70" i="1" s="1"/>
  <c r="F59" i="1"/>
  <c r="F68" i="1"/>
  <c r="F70" i="1" s="1"/>
  <c r="D68" i="1"/>
  <c r="D70" i="1" s="1"/>
  <c r="D59" i="1"/>
  <c r="H68" i="1" l="1"/>
  <c r="H70" i="1" s="1"/>
</calcChain>
</file>

<file path=xl/sharedStrings.xml><?xml version="1.0" encoding="utf-8"?>
<sst xmlns="http://schemas.openxmlformats.org/spreadsheetml/2006/main" count="224" uniqueCount="126">
  <si>
    <t>Tabeli täitmisel ei kasutata üldjuhul kulude ega ka kulumi ja tulumaksu sisestamisel "-" märki, välja arvatud nende ridade täitmisel, mille taha on märgitud (+/-). Märki "-" kasutatkase nendel ridadel juhul, kui kulud ületavad tulusid, kahjum kasumit, varude jääkide muutus on negatiivne. Intressikulud ja kapitaliseeritud väljaminekud põhivara valmistamsiel tuleb märkida "-" märgiga.</t>
  </si>
  <si>
    <t>jrk nr</t>
  </si>
  <si>
    <t>3</t>
  </si>
  <si>
    <t>4</t>
  </si>
  <si>
    <t>5</t>
  </si>
  <si>
    <t>6</t>
  </si>
  <si>
    <t>7</t>
  </si>
  <si>
    <t>14</t>
  </si>
  <si>
    <t>Äritulud</t>
  </si>
  <si>
    <t>Müügitulu</t>
  </si>
  <si>
    <t>Toiduainete tootmine C10 (va 102) või joogitootmine C11</t>
  </si>
  <si>
    <t>toote nimetus</t>
  </si>
  <si>
    <t xml:space="preserve">Muude toodete, kaupade ja teenuste müük </t>
  </si>
  <si>
    <t>Toiduainete tootmise C10 (va 102) või joogitootmise C11 osakaal kogu müügitulust</t>
  </si>
  <si>
    <t>Muud äritulud</t>
  </si>
  <si>
    <t xml:space="preserve">   sh sihtfinantseerimine tegevuskuludeks</t>
  </si>
  <si>
    <t xml:space="preserve">   sh sihtfinantseerimine põhivara soetamiseks</t>
  </si>
  <si>
    <t xml:space="preserve">   sh muud tulud</t>
  </si>
  <si>
    <t>Valmis- ja lõpetamata toodangu varude jääkide muutus (+/-)</t>
  </si>
  <si>
    <t>Kapitaliseeritud väljaminekud oma tarbeks põhivara valmistamisel (-)</t>
  </si>
  <si>
    <t>Äritulud KOKKU</t>
  </si>
  <si>
    <t>Ärikulud</t>
  </si>
  <si>
    <t>Kaubad, toore, materjal ja teenused</t>
  </si>
  <si>
    <t xml:space="preserve">   sh rendikulu </t>
  </si>
  <si>
    <t xml:space="preserve">kululiik </t>
  </si>
  <si>
    <t>Mitmesugused tegevuskulud</t>
  </si>
  <si>
    <t xml:space="preserve">Tööjõukulud </t>
  </si>
  <si>
    <t xml:space="preserve">   sh palgakulu</t>
  </si>
  <si>
    <t xml:space="preserve">   sh sotsiaalmaksud</t>
  </si>
  <si>
    <t xml:space="preserve">   sh pensionikulu</t>
  </si>
  <si>
    <t>Põhivara kulum ja väärtuse langus</t>
  </si>
  <si>
    <t>Muud ärikulud</t>
  </si>
  <si>
    <t>Ärikulud KOKKU</t>
  </si>
  <si>
    <t>Ärikasum (-kahjum)</t>
  </si>
  <si>
    <t xml:space="preserve">Finantstulud ja -kulud </t>
  </si>
  <si>
    <t>Finantstulud ja -kulud tütarettevõtjate aktsiatelt ja osadelt (+/-)</t>
  </si>
  <si>
    <t>Finantstulud ja -kulud sidusettevõtjate aktsiatelt ja osadelt (+/-)</t>
  </si>
  <si>
    <t>Finantstulud ja -kulud muudelt pikaajalistelt finantsinvesteeringutelt (+/-)</t>
  </si>
  <si>
    <t>Intressikulud (-)</t>
  </si>
  <si>
    <t>Kasum (kahjum) valuutakursi muutustest (+/-)</t>
  </si>
  <si>
    <t>Muud finantstulud ja -kulud (+/-)</t>
  </si>
  <si>
    <t>Finantstulud ja -kulud KOKKU</t>
  </si>
  <si>
    <t>Kasum (kahjum) enne maksustamist</t>
  </si>
  <si>
    <t>Tulumaks</t>
  </si>
  <si>
    <t>Aruandeaasta kasum (-kahjum)</t>
  </si>
  <si>
    <t>Puhta lisandväärtuse muutus töötaja kohta võrreldes eelmise majandusaastaga</t>
  </si>
  <si>
    <t>EMTAK kood</t>
  </si>
  <si>
    <t>Taotluse esitamise majandusaastale eelnenud majandusaasta viimase päeva seisuga</t>
  </si>
  <si>
    <t xml:space="preserve"> </t>
  </si>
  <si>
    <t>Taotluse esitamise majandusaasta viimase päeva seisuga</t>
  </si>
  <si>
    <t>Kavandatava esimese majandusaasta viimase päeva seisuga</t>
  </si>
  <si>
    <t>Kavandatava teise majandusaasta viimase päeva seisuga</t>
  </si>
  <si>
    <t>Kavandatava kolmanda majandusaasta viimase päeva seisuga</t>
  </si>
  <si>
    <t>Finantsandmed kasumiaruande (skeem 1) põhjal</t>
  </si>
  <si>
    <t>Müügitulu muutus võrreldes eelmise majandusaastaga (%)</t>
  </si>
  <si>
    <t>Muude toodete, kaupade ja teenuste müük</t>
  </si>
  <si>
    <t>Müüdud toodangu (kaupade, teenuste) kulu</t>
  </si>
  <si>
    <t xml:space="preserve">   sh tööjõukulu</t>
  </si>
  <si>
    <t xml:space="preserve">   sh rendikulu</t>
  </si>
  <si>
    <t xml:space="preserve">   sh põhivara kulum ja väärtuse langus</t>
  </si>
  <si>
    <t>8</t>
  </si>
  <si>
    <t>9</t>
  </si>
  <si>
    <t>10</t>
  </si>
  <si>
    <t>Brutokasum</t>
  </si>
  <si>
    <t>11</t>
  </si>
  <si>
    <t>Turustuskulud</t>
  </si>
  <si>
    <t>kululiik</t>
  </si>
  <si>
    <t>12</t>
  </si>
  <si>
    <t>Üldhalduskulud</t>
  </si>
  <si>
    <t>13</t>
  </si>
  <si>
    <t>16</t>
  </si>
  <si>
    <t>17</t>
  </si>
  <si>
    <t>18</t>
  </si>
  <si>
    <t>20</t>
  </si>
  <si>
    <t>Finantsandmed kasumiaruande (skeem 2) põhjal</t>
  </si>
  <si>
    <t>Finantsandmete selgitused</t>
  </si>
  <si>
    <t>Nr</t>
  </si>
  <si>
    <t>Taotleja märgib töötajate arvu taandatuna täistööajale (ATÜdes).</t>
  </si>
  <si>
    <t>Täistööajaga töökohtade muutus (kasv/vähenemine) võrreldes eelmise majandusaastaga.</t>
  </si>
  <si>
    <t>Brutotunnipalga muutus (kasv/vähenemine) võrreldes eelmise majandusaastaga.</t>
  </si>
  <si>
    <t>Skeem 2 selgituse tekst</t>
  </si>
  <si>
    <t>Skeem 1 selgituse tekst</t>
  </si>
  <si>
    <t>7.1</t>
  </si>
  <si>
    <t>7.2</t>
  </si>
  <si>
    <t xml:space="preserve">   sh põllumajandusliku tootmise sihtfinantseerimine</t>
  </si>
  <si>
    <t>7.3</t>
  </si>
  <si>
    <t>7.4</t>
  </si>
  <si>
    <t>Põllumajandusliku toodangu varude jääkide muutus (+/-)</t>
  </si>
  <si>
    <t xml:space="preserve">sh rendikulu </t>
  </si>
  <si>
    <t>16.1</t>
  </si>
  <si>
    <t>Palgakulu</t>
  </si>
  <si>
    <t>16.2</t>
  </si>
  <si>
    <t>Sotsiaalmaksud</t>
  </si>
  <si>
    <t>16.3</t>
  </si>
  <si>
    <t>Pensionikulu</t>
  </si>
  <si>
    <t>19</t>
  </si>
  <si>
    <t>25.1</t>
  </si>
  <si>
    <t>25.2</t>
  </si>
  <si>
    <t>25.3</t>
  </si>
  <si>
    <t>25.4</t>
  </si>
  <si>
    <t>25.5</t>
  </si>
  <si>
    <t>25.6</t>
  </si>
  <si>
    <t>30.1</t>
  </si>
  <si>
    <t>Puhta lisandvääruse muutus töötaja kohta võrreldes eelmise majandusaastaga (%)</t>
  </si>
  <si>
    <t>Brutotunnipalk = tööjõukulud / töötajate arv taandatuna täistööajale / vastava aasta normtunnid.</t>
  </si>
  <si>
    <r>
      <t>Töötajate arv taandatuna täistööajale</t>
    </r>
    <r>
      <rPr>
        <b/>
        <vertAlign val="superscript"/>
        <sz val="10"/>
        <color rgb="FF0076BE"/>
        <rFont val="Arial"/>
        <family val="2"/>
      </rPr>
      <t>1</t>
    </r>
  </si>
  <si>
    <r>
      <t>Täistööajaga töökohtade juurdekasv võrreldes eelmise majandusaastaga (%)</t>
    </r>
    <r>
      <rPr>
        <b/>
        <vertAlign val="superscript"/>
        <sz val="10"/>
        <color rgb="FF0076BE"/>
        <rFont val="Arial"/>
        <family val="2"/>
      </rPr>
      <t>2</t>
    </r>
  </si>
  <si>
    <r>
      <t>Brutotunnipalk (eurot/tunnis)</t>
    </r>
    <r>
      <rPr>
        <b/>
        <vertAlign val="superscript"/>
        <sz val="10"/>
        <color rgb="FF0076BE"/>
        <rFont val="Arial"/>
        <family val="2"/>
      </rPr>
      <t>3</t>
    </r>
  </si>
  <si>
    <r>
      <t>Brutotunnipalga muutus (%)</t>
    </r>
    <r>
      <rPr>
        <b/>
        <vertAlign val="superscript"/>
        <sz val="10"/>
        <color rgb="FF0076BE"/>
        <rFont val="Arial"/>
        <family val="2"/>
      </rPr>
      <t>4</t>
    </r>
  </si>
  <si>
    <r>
      <t>Puhas lisandväärtus töötaja kohta aastas</t>
    </r>
    <r>
      <rPr>
        <b/>
        <vertAlign val="superscript"/>
        <sz val="10"/>
        <color rgb="FF0076BE"/>
        <rFont val="Arial"/>
        <family val="2"/>
      </rPr>
      <t>5</t>
    </r>
  </si>
  <si>
    <t>Müügitulu muutus võrrelds eelmise majandusaastaga (%)</t>
  </si>
  <si>
    <t>Tööjõukulud kokku</t>
  </si>
  <si>
    <t>10.1</t>
  </si>
  <si>
    <t>10.2</t>
  </si>
  <si>
    <t>10.3</t>
  </si>
  <si>
    <t>18.1</t>
  </si>
  <si>
    <t>18.2</t>
  </si>
  <si>
    <t>18.3</t>
  </si>
  <si>
    <t>18.4</t>
  </si>
  <si>
    <t>18.5</t>
  </si>
  <si>
    <t>18.6</t>
  </si>
  <si>
    <t>23.1</t>
  </si>
  <si>
    <t>Puhas lisandväärtus töötaja kohta aastas = (müügitulu - kulud kokku) + tööjõukulu / töötajate arv taandatuna täistööajale.</t>
  </si>
  <si>
    <r>
      <t>Täistööajaga töökohtade muutus võrreldes eelmise majandusaastaga (%)</t>
    </r>
    <r>
      <rPr>
        <b/>
        <vertAlign val="superscript"/>
        <sz val="10"/>
        <color rgb="FF0076BE"/>
        <rFont val="Arial"/>
        <family val="2"/>
      </rPr>
      <t>2</t>
    </r>
  </si>
  <si>
    <r>
      <t>Brutotunnipalga muutus võrreldes eelmise majandusaastaga (%)</t>
    </r>
    <r>
      <rPr>
        <b/>
        <vertAlign val="superscript"/>
        <sz val="10"/>
        <color rgb="FF0076BE"/>
        <rFont val="Arial"/>
        <family val="2"/>
      </rPr>
      <t>4</t>
    </r>
  </si>
  <si>
    <t>Tabeli täitmisel ei kasutata üldjuhul kulude ega ka kulumi ja tulumaksu sisestamisel "-" märki, välja arvatud nende ridade täitmisel, mille taha on märgitud (+/-). Märki "-" kasutatakse nendel ridadel juhul, kui kulud ületavad tulusid, kahjum kasumit, varude jääkide muutus on negatiivne. Intressikulud ja kapitaliseeritud väljaminekud põhivara valmistamsiel tuleb märkida "-" märgiga.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</si>
</sst>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24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333333"/>
      <name val="Arial"/>
      <family val="2"/>
    </font>
    <font>
      <sz val="19"/>
      <color rgb="FF000000"/>
      <name val="Arial"/>
      <family val="2"/>
    </font>
    <font>
      <sz val="19"/>
      <color theme="1"/>
      <name val="Arial"/>
      <family val="2"/>
    </font>
    <font>
      <sz val="1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color rgb="FF0076BE"/>
      <name val="Arial"/>
      <family val="2"/>
    </font>
    <font>
      <sz val="10"/>
      <color indexed="8"/>
      <name val="Arial"/>
      <family val="2"/>
    </font>
    <font>
      <i/>
      <sz val="10"/>
      <color theme="0" tint="-0.34998626667073579"/>
      <name val="Arial"/>
      <family val="2"/>
    </font>
    <font>
      <b/>
      <vertAlign val="superscript"/>
      <sz val="10"/>
      <color rgb="FF0076BE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6B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0" xfId="0" applyFont="1"/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 applyProtection="1">
      <alignment horizontal="right" vertical="center"/>
      <protection locked="0"/>
    </xf>
    <xf numFmtId="49" fontId="13" fillId="3" borderId="5" xfId="2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right" vertical="center"/>
      <protection locked="0"/>
    </xf>
    <xf numFmtId="0" fontId="15" fillId="3" borderId="6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right" vertical="center"/>
      <protection locked="0"/>
    </xf>
    <xf numFmtId="0" fontId="13" fillId="3" borderId="7" xfId="2" applyFont="1" applyFill="1" applyBorder="1" applyAlignment="1">
      <alignment horizontal="center" vertical="center"/>
    </xf>
    <xf numFmtId="10" fontId="18" fillId="3" borderId="11" xfId="2" applyNumberFormat="1" applyFont="1" applyFill="1" applyBorder="1" applyAlignment="1" applyProtection="1">
      <alignment horizontal="right" vertical="center"/>
    </xf>
    <xf numFmtId="10" fontId="18" fillId="3" borderId="8" xfId="2" applyNumberFormat="1" applyFont="1" applyFill="1" applyBorder="1" applyAlignment="1" applyProtection="1">
      <alignment horizontal="right" vertical="center"/>
    </xf>
    <xf numFmtId="10" fontId="18" fillId="3" borderId="4" xfId="2" applyNumberFormat="1" applyFont="1" applyFill="1" applyBorder="1" applyAlignment="1" applyProtection="1">
      <alignment horizontal="right" vertical="center"/>
    </xf>
    <xf numFmtId="3" fontId="14" fillId="4" borderId="6" xfId="2" applyNumberFormat="1" applyFont="1" applyFill="1" applyBorder="1" applyAlignment="1" applyProtection="1">
      <alignment horizontal="right" vertical="center"/>
      <protection locked="0"/>
    </xf>
    <xf numFmtId="0" fontId="10" fillId="4" borderId="11" xfId="0" applyFont="1" applyFill="1" applyBorder="1" applyAlignment="1">
      <alignment vertical="center"/>
    </xf>
    <xf numFmtId="10" fontId="18" fillId="3" borderId="11" xfId="0" applyNumberFormat="1" applyFont="1" applyFill="1" applyBorder="1" applyAlignment="1">
      <alignment horizontal="right" vertical="center"/>
    </xf>
    <xf numFmtId="10" fontId="18" fillId="3" borderId="8" xfId="0" applyNumberFormat="1" applyFont="1" applyFill="1" applyBorder="1" applyAlignment="1">
      <alignment horizontal="right" vertical="center"/>
    </xf>
    <xf numFmtId="0" fontId="13" fillId="3" borderId="13" xfId="2" applyFont="1" applyFill="1" applyBorder="1" applyAlignment="1">
      <alignment vertical="center" wrapText="1"/>
    </xf>
    <xf numFmtId="0" fontId="13" fillId="3" borderId="14" xfId="2" applyFont="1" applyFill="1" applyBorder="1" applyAlignment="1">
      <alignment horizontal="left" vertical="center" wrapText="1"/>
    </xf>
    <xf numFmtId="0" fontId="14" fillId="4" borderId="9" xfId="2" applyFont="1" applyFill="1" applyBorder="1" applyAlignment="1">
      <alignment vertical="center" wrapText="1"/>
    </xf>
    <xf numFmtId="3" fontId="14" fillId="4" borderId="10" xfId="2" applyNumberFormat="1" applyFont="1" applyFill="1" applyBorder="1" applyAlignment="1" applyProtection="1">
      <alignment horizontal="right" vertical="center"/>
      <protection locked="0"/>
    </xf>
    <xf numFmtId="3" fontId="10" fillId="4" borderId="11" xfId="2" applyNumberFormat="1" applyFont="1" applyFill="1" applyBorder="1" applyAlignment="1" applyProtection="1">
      <alignment horizontal="right" vertical="center"/>
      <protection locked="0"/>
    </xf>
    <xf numFmtId="0" fontId="13" fillId="3" borderId="14" xfId="2" applyFont="1" applyFill="1" applyBorder="1" applyAlignment="1">
      <alignment vertical="center" wrapText="1"/>
    </xf>
    <xf numFmtId="0" fontId="15" fillId="3" borderId="14" xfId="2" applyFont="1" applyFill="1" applyBorder="1" applyAlignment="1">
      <alignment horizontal="center" vertical="center" wrapText="1"/>
    </xf>
    <xf numFmtId="3" fontId="10" fillId="4" borderId="9" xfId="2" applyNumberFormat="1" applyFont="1" applyFill="1" applyBorder="1" applyAlignment="1" applyProtection="1">
      <alignment horizontal="right" vertical="center"/>
      <protection locked="0"/>
    </xf>
    <xf numFmtId="3" fontId="10" fillId="4" borderId="10" xfId="2" applyNumberFormat="1" applyFont="1" applyFill="1" applyBorder="1" applyAlignment="1" applyProtection="1">
      <alignment horizontal="right" vertical="center"/>
      <protection locked="0"/>
    </xf>
    <xf numFmtId="3" fontId="10" fillId="4" borderId="6" xfId="2" applyNumberFormat="1" applyFont="1" applyFill="1" applyBorder="1" applyAlignment="1" applyProtection="1">
      <alignment horizontal="right" vertical="center"/>
      <protection locked="0"/>
    </xf>
    <xf numFmtId="0" fontId="10" fillId="4" borderId="6" xfId="2" applyFont="1" applyFill="1" applyBorder="1" applyAlignment="1">
      <alignment horizontal="left" vertical="center" wrapText="1"/>
    </xf>
    <xf numFmtId="3" fontId="10" fillId="4" borderId="18" xfId="2" applyNumberFormat="1" applyFont="1" applyFill="1" applyBorder="1" applyAlignment="1" applyProtection="1">
      <alignment horizontal="right" vertical="center"/>
      <protection locked="0"/>
    </xf>
    <xf numFmtId="3" fontId="10" fillId="4" borderId="14" xfId="2" applyNumberFormat="1" applyFont="1" applyFill="1" applyBorder="1" applyAlignment="1" applyProtection="1">
      <alignment horizontal="right" vertical="center"/>
      <protection locked="0"/>
    </xf>
    <xf numFmtId="3" fontId="10" fillId="4" borderId="19" xfId="2" applyNumberFormat="1" applyFont="1" applyFill="1" applyBorder="1" applyAlignment="1" applyProtection="1">
      <alignment horizontal="right" vertical="center"/>
      <protection locked="0"/>
    </xf>
    <xf numFmtId="0" fontId="13" fillId="3" borderId="18" xfId="0" applyFont="1" applyFill="1" applyBorder="1" applyAlignment="1">
      <alignment vertical="center" wrapText="1"/>
    </xf>
    <xf numFmtId="0" fontId="14" fillId="4" borderId="4" xfId="2" applyFont="1" applyFill="1" applyBorder="1" applyAlignment="1">
      <alignment vertical="center" wrapText="1"/>
    </xf>
    <xf numFmtId="10" fontId="18" fillId="3" borderId="10" xfId="2" applyNumberFormat="1" applyFont="1" applyFill="1" applyBorder="1" applyAlignment="1" applyProtection="1">
      <alignment horizontal="right" vertical="center"/>
    </xf>
    <xf numFmtId="10" fontId="18" fillId="3" borderId="6" xfId="2" applyNumberFormat="1" applyFont="1" applyFill="1" applyBorder="1" applyAlignment="1" applyProtection="1">
      <alignment horizontal="right" vertical="center"/>
    </xf>
    <xf numFmtId="0" fontId="13" fillId="3" borderId="14" xfId="0" applyFont="1" applyFill="1" applyBorder="1" applyAlignment="1">
      <alignment vertical="center"/>
    </xf>
    <xf numFmtId="10" fontId="18" fillId="3" borderId="9" xfId="2" applyNumberFormat="1" applyFont="1" applyFill="1" applyBorder="1" applyAlignment="1" applyProtection="1">
      <alignment horizontal="right" vertical="center"/>
    </xf>
    <xf numFmtId="3" fontId="10" fillId="4" borderId="10" xfId="2" applyNumberFormat="1" applyFont="1" applyFill="1" applyBorder="1" applyAlignment="1" applyProtection="1">
      <alignment horizontal="left" vertical="center"/>
      <protection locked="0"/>
    </xf>
    <xf numFmtId="3" fontId="14" fillId="4" borderId="14" xfId="2" applyNumberFormat="1" applyFont="1" applyFill="1" applyBorder="1" applyAlignment="1" applyProtection="1">
      <alignment horizontal="right" vertical="center"/>
    </xf>
    <xf numFmtId="0" fontId="10" fillId="4" borderId="14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" fontId="14" fillId="4" borderId="11" xfId="2" applyNumberFormat="1" applyFont="1" applyFill="1" applyBorder="1" applyAlignment="1">
      <alignment vertical="center" wrapText="1"/>
    </xf>
    <xf numFmtId="3" fontId="14" fillId="4" borderId="8" xfId="2" applyNumberFormat="1" applyFont="1" applyFill="1" applyBorder="1" applyAlignment="1">
      <alignment vertical="center" wrapText="1"/>
    </xf>
    <xf numFmtId="4" fontId="18" fillId="3" borderId="10" xfId="2" applyNumberFormat="1" applyFont="1" applyFill="1" applyBorder="1" applyAlignment="1" applyProtection="1">
      <alignment horizontal="right" vertical="center"/>
    </xf>
    <xf numFmtId="4" fontId="18" fillId="3" borderId="10" xfId="0" applyNumberFormat="1" applyFont="1" applyFill="1" applyBorder="1" applyAlignment="1" applyProtection="1">
      <alignment vertical="center"/>
    </xf>
    <xf numFmtId="4" fontId="18" fillId="3" borderId="6" xfId="2" applyNumberFormat="1" applyFont="1" applyFill="1" applyBorder="1" applyAlignment="1" applyProtection="1">
      <alignment horizontal="right" vertical="center"/>
    </xf>
    <xf numFmtId="4" fontId="18" fillId="3" borderId="9" xfId="2" applyNumberFormat="1" applyFont="1" applyFill="1" applyBorder="1" applyAlignment="1" applyProtection="1">
      <alignment horizontal="right" vertical="center"/>
    </xf>
    <xf numFmtId="4" fontId="18" fillId="3" borderId="4" xfId="2" applyNumberFormat="1" applyFont="1" applyFill="1" applyBorder="1" applyAlignment="1" applyProtection="1">
      <alignment horizontal="right" vertical="center"/>
    </xf>
    <xf numFmtId="3" fontId="10" fillId="4" borderId="14" xfId="2" applyNumberFormat="1" applyFont="1" applyFill="1" applyBorder="1" applyAlignment="1" applyProtection="1">
      <alignment horizontal="right" vertical="center"/>
    </xf>
    <xf numFmtId="0" fontId="10" fillId="4" borderId="14" xfId="2" applyFont="1" applyFill="1" applyBorder="1" applyAlignment="1">
      <alignment horizontal="left" vertical="center" wrapText="1"/>
    </xf>
    <xf numFmtId="0" fontId="10" fillId="4" borderId="10" xfId="2" applyFont="1" applyFill="1" applyBorder="1" applyAlignment="1">
      <alignment horizontal="left" vertical="center" wrapText="1"/>
    </xf>
    <xf numFmtId="49" fontId="13" fillId="3" borderId="1" xfId="2" applyNumberFormat="1" applyFont="1" applyFill="1" applyBorder="1" applyAlignment="1">
      <alignment horizontal="center" vertical="center"/>
    </xf>
    <xf numFmtId="3" fontId="10" fillId="4" borderId="24" xfId="2" applyNumberFormat="1" applyFont="1" applyFill="1" applyBorder="1" applyAlignment="1" applyProtection="1">
      <alignment horizontal="right" vertical="center"/>
      <protection locked="0"/>
    </xf>
    <xf numFmtId="10" fontId="18" fillId="3" borderId="24" xfId="2" applyNumberFormat="1" applyFont="1" applyFill="1" applyBorder="1" applyAlignment="1" applyProtection="1">
      <alignment horizontal="right" vertical="center"/>
    </xf>
    <xf numFmtId="10" fontId="18" fillId="3" borderId="19" xfId="2" applyNumberFormat="1" applyFont="1" applyFill="1" applyBorder="1" applyAlignment="1" applyProtection="1">
      <alignment horizontal="right" vertical="center"/>
    </xf>
    <xf numFmtId="4" fontId="17" fillId="3" borderId="10" xfId="2" applyNumberFormat="1" applyFont="1" applyFill="1" applyBorder="1" applyAlignment="1" applyProtection="1">
      <alignment horizontal="right" vertical="center"/>
    </xf>
    <xf numFmtId="4" fontId="17" fillId="3" borderId="6" xfId="2" applyNumberFormat="1" applyFont="1" applyFill="1" applyBorder="1" applyAlignment="1" applyProtection="1">
      <alignment horizontal="right" vertical="center"/>
    </xf>
    <xf numFmtId="4" fontId="18" fillId="3" borderId="8" xfId="2" applyNumberFormat="1" applyFont="1" applyFill="1" applyBorder="1" applyAlignment="1" applyProtection="1">
      <alignment horizontal="right" vertical="center"/>
    </xf>
    <xf numFmtId="4" fontId="18" fillId="3" borderId="11" xfId="2" applyNumberFormat="1" applyFont="1" applyFill="1" applyBorder="1" applyAlignment="1" applyProtection="1">
      <alignment horizontal="right" vertical="center"/>
    </xf>
    <xf numFmtId="4" fontId="18" fillId="3" borderId="12" xfId="2" applyNumberFormat="1" applyFont="1" applyFill="1" applyBorder="1" applyAlignment="1" applyProtection="1">
      <alignment horizontal="right" vertical="center"/>
    </xf>
    <xf numFmtId="4" fontId="18" fillId="3" borderId="15" xfId="2" applyNumberFormat="1" applyFont="1" applyFill="1" applyBorder="1" applyAlignment="1" applyProtection="1">
      <alignment horizontal="right" vertical="center"/>
    </xf>
    <xf numFmtId="4" fontId="17" fillId="3" borderId="9" xfId="2" applyNumberFormat="1" applyFont="1" applyFill="1" applyBorder="1" applyAlignment="1" applyProtection="1">
      <alignment horizontal="right" vertical="center"/>
    </xf>
    <xf numFmtId="4" fontId="17" fillId="3" borderId="4" xfId="2" applyNumberFormat="1" applyFont="1" applyFill="1" applyBorder="1" applyAlignment="1" applyProtection="1">
      <alignment horizontal="right" vertical="center"/>
    </xf>
    <xf numFmtId="4" fontId="17" fillId="3" borderId="11" xfId="2" applyNumberFormat="1" applyFont="1" applyFill="1" applyBorder="1" applyAlignment="1" applyProtection="1">
      <alignment horizontal="right" vertical="center"/>
    </xf>
    <xf numFmtId="4" fontId="17" fillId="3" borderId="8" xfId="2" applyNumberFormat="1" applyFont="1" applyFill="1" applyBorder="1" applyAlignment="1" applyProtection="1">
      <alignment horizontal="right" vertical="center"/>
    </xf>
    <xf numFmtId="4" fontId="18" fillId="3" borderId="10" xfId="0" applyNumberFormat="1" applyFont="1" applyFill="1" applyBorder="1" applyAlignment="1">
      <alignment vertical="center"/>
    </xf>
    <xf numFmtId="4" fontId="18" fillId="3" borderId="6" xfId="0" applyNumberFormat="1" applyFont="1" applyFill="1" applyBorder="1" applyAlignment="1">
      <alignment vertical="center"/>
    </xf>
    <xf numFmtId="4" fontId="18" fillId="3" borderId="23" xfId="2" applyNumberFormat="1" applyFont="1" applyFill="1" applyBorder="1" applyAlignment="1" applyProtection="1">
      <alignment horizontal="right" vertical="center"/>
    </xf>
    <xf numFmtId="4" fontId="18" fillId="3" borderId="16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7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1" xfId="0" applyFont="1" applyBorder="1" applyAlignment="1">
      <alignment horizontal="left"/>
    </xf>
  </cellXfs>
  <cellStyles count="3">
    <cellStyle name="Normal" xfId="0" builtinId="0"/>
    <cellStyle name="Normal 2 2" xfId="2"/>
    <cellStyle name="Normal 5" xfId="1"/>
  </cellStyles>
  <dxfs count="0"/>
  <tableStyles count="0" defaultTableStyle="TableStyleMedium2" defaultPivotStyle="PivotStyleLight16"/>
  <colors>
    <mruColors>
      <color rgb="FFE7FAFD"/>
      <color rgb="FFCAF3FA"/>
      <color rgb="FF007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workbookViewId="0">
      <pane ySplit="3" topLeftCell="A4" activePane="bottomLeft" state="frozen"/>
      <selection pane="bottomLeft" activeCell="A2" sqref="A2:H2"/>
    </sheetView>
  </sheetViews>
  <sheetFormatPr defaultRowHeight="15" x14ac:dyDescent="0.25"/>
  <cols>
    <col min="1" max="1" width="6.28515625" customWidth="1"/>
    <col min="2" max="2" width="58.28515625" customWidth="1"/>
    <col min="3" max="3" width="12" customWidth="1"/>
    <col min="4" max="8" width="17.7109375" customWidth="1"/>
    <col min="257" max="257" width="5.42578125" customWidth="1"/>
    <col min="258" max="258" width="61.140625" customWidth="1"/>
    <col min="259" max="259" width="12" customWidth="1"/>
    <col min="260" max="264" width="17.7109375" customWidth="1"/>
    <col min="513" max="513" width="5.42578125" customWidth="1"/>
    <col min="514" max="514" width="61.140625" customWidth="1"/>
    <col min="515" max="515" width="12" customWidth="1"/>
    <col min="516" max="520" width="17.7109375" customWidth="1"/>
    <col min="769" max="769" width="5.42578125" customWidth="1"/>
    <col min="770" max="770" width="61.140625" customWidth="1"/>
    <col min="771" max="771" width="12" customWidth="1"/>
    <col min="772" max="776" width="17.7109375" customWidth="1"/>
    <col min="1025" max="1025" width="5.42578125" customWidth="1"/>
    <col min="1026" max="1026" width="61.140625" customWidth="1"/>
    <col min="1027" max="1027" width="12" customWidth="1"/>
    <col min="1028" max="1032" width="17.7109375" customWidth="1"/>
    <col min="1281" max="1281" width="5.42578125" customWidth="1"/>
    <col min="1282" max="1282" width="61.140625" customWidth="1"/>
    <col min="1283" max="1283" width="12" customWidth="1"/>
    <col min="1284" max="1288" width="17.7109375" customWidth="1"/>
    <col min="1537" max="1537" width="5.42578125" customWidth="1"/>
    <col min="1538" max="1538" width="61.140625" customWidth="1"/>
    <col min="1539" max="1539" width="12" customWidth="1"/>
    <col min="1540" max="1544" width="17.7109375" customWidth="1"/>
    <col min="1793" max="1793" width="5.42578125" customWidth="1"/>
    <col min="1794" max="1794" width="61.140625" customWidth="1"/>
    <col min="1795" max="1795" width="12" customWidth="1"/>
    <col min="1796" max="1800" width="17.7109375" customWidth="1"/>
    <col min="2049" max="2049" width="5.42578125" customWidth="1"/>
    <col min="2050" max="2050" width="61.140625" customWidth="1"/>
    <col min="2051" max="2051" width="12" customWidth="1"/>
    <col min="2052" max="2056" width="17.7109375" customWidth="1"/>
    <col min="2305" max="2305" width="5.42578125" customWidth="1"/>
    <col min="2306" max="2306" width="61.140625" customWidth="1"/>
    <col min="2307" max="2307" width="12" customWidth="1"/>
    <col min="2308" max="2312" width="17.7109375" customWidth="1"/>
    <col min="2561" max="2561" width="5.42578125" customWidth="1"/>
    <col min="2562" max="2562" width="61.140625" customWidth="1"/>
    <col min="2563" max="2563" width="12" customWidth="1"/>
    <col min="2564" max="2568" width="17.7109375" customWidth="1"/>
    <col min="2817" max="2817" width="5.42578125" customWidth="1"/>
    <col min="2818" max="2818" width="61.140625" customWidth="1"/>
    <col min="2819" max="2819" width="12" customWidth="1"/>
    <col min="2820" max="2824" width="17.7109375" customWidth="1"/>
    <col min="3073" max="3073" width="5.42578125" customWidth="1"/>
    <col min="3074" max="3074" width="61.140625" customWidth="1"/>
    <col min="3075" max="3075" width="12" customWidth="1"/>
    <col min="3076" max="3080" width="17.7109375" customWidth="1"/>
    <col min="3329" max="3329" width="5.42578125" customWidth="1"/>
    <col min="3330" max="3330" width="61.140625" customWidth="1"/>
    <col min="3331" max="3331" width="12" customWidth="1"/>
    <col min="3332" max="3336" width="17.7109375" customWidth="1"/>
    <col min="3585" max="3585" width="5.42578125" customWidth="1"/>
    <col min="3586" max="3586" width="61.140625" customWidth="1"/>
    <col min="3587" max="3587" width="12" customWidth="1"/>
    <col min="3588" max="3592" width="17.7109375" customWidth="1"/>
    <col min="3841" max="3841" width="5.42578125" customWidth="1"/>
    <col min="3842" max="3842" width="61.140625" customWidth="1"/>
    <col min="3843" max="3843" width="12" customWidth="1"/>
    <col min="3844" max="3848" width="17.7109375" customWidth="1"/>
    <col min="4097" max="4097" width="5.42578125" customWidth="1"/>
    <col min="4098" max="4098" width="61.140625" customWidth="1"/>
    <col min="4099" max="4099" width="12" customWidth="1"/>
    <col min="4100" max="4104" width="17.7109375" customWidth="1"/>
    <col min="4353" max="4353" width="5.42578125" customWidth="1"/>
    <col min="4354" max="4354" width="61.140625" customWidth="1"/>
    <col min="4355" max="4355" width="12" customWidth="1"/>
    <col min="4356" max="4360" width="17.7109375" customWidth="1"/>
    <col min="4609" max="4609" width="5.42578125" customWidth="1"/>
    <col min="4610" max="4610" width="61.140625" customWidth="1"/>
    <col min="4611" max="4611" width="12" customWidth="1"/>
    <col min="4612" max="4616" width="17.7109375" customWidth="1"/>
    <col min="4865" max="4865" width="5.42578125" customWidth="1"/>
    <col min="4866" max="4866" width="61.140625" customWidth="1"/>
    <col min="4867" max="4867" width="12" customWidth="1"/>
    <col min="4868" max="4872" width="17.7109375" customWidth="1"/>
    <col min="5121" max="5121" width="5.42578125" customWidth="1"/>
    <col min="5122" max="5122" width="61.140625" customWidth="1"/>
    <col min="5123" max="5123" width="12" customWidth="1"/>
    <col min="5124" max="5128" width="17.7109375" customWidth="1"/>
    <col min="5377" max="5377" width="5.42578125" customWidth="1"/>
    <col min="5378" max="5378" width="61.140625" customWidth="1"/>
    <col min="5379" max="5379" width="12" customWidth="1"/>
    <col min="5380" max="5384" width="17.7109375" customWidth="1"/>
    <col min="5633" max="5633" width="5.42578125" customWidth="1"/>
    <col min="5634" max="5634" width="61.140625" customWidth="1"/>
    <col min="5635" max="5635" width="12" customWidth="1"/>
    <col min="5636" max="5640" width="17.7109375" customWidth="1"/>
    <col min="5889" max="5889" width="5.42578125" customWidth="1"/>
    <col min="5890" max="5890" width="61.140625" customWidth="1"/>
    <col min="5891" max="5891" width="12" customWidth="1"/>
    <col min="5892" max="5896" width="17.7109375" customWidth="1"/>
    <col min="6145" max="6145" width="5.42578125" customWidth="1"/>
    <col min="6146" max="6146" width="61.140625" customWidth="1"/>
    <col min="6147" max="6147" width="12" customWidth="1"/>
    <col min="6148" max="6152" width="17.7109375" customWidth="1"/>
    <col min="6401" max="6401" width="5.42578125" customWidth="1"/>
    <col min="6402" max="6402" width="61.140625" customWidth="1"/>
    <col min="6403" max="6403" width="12" customWidth="1"/>
    <col min="6404" max="6408" width="17.7109375" customWidth="1"/>
    <col min="6657" max="6657" width="5.42578125" customWidth="1"/>
    <col min="6658" max="6658" width="61.140625" customWidth="1"/>
    <col min="6659" max="6659" width="12" customWidth="1"/>
    <col min="6660" max="6664" width="17.7109375" customWidth="1"/>
    <col min="6913" max="6913" width="5.42578125" customWidth="1"/>
    <col min="6914" max="6914" width="61.140625" customWidth="1"/>
    <col min="6915" max="6915" width="12" customWidth="1"/>
    <col min="6916" max="6920" width="17.7109375" customWidth="1"/>
    <col min="7169" max="7169" width="5.42578125" customWidth="1"/>
    <col min="7170" max="7170" width="61.140625" customWidth="1"/>
    <col min="7171" max="7171" width="12" customWidth="1"/>
    <col min="7172" max="7176" width="17.7109375" customWidth="1"/>
    <col min="7425" max="7425" width="5.42578125" customWidth="1"/>
    <col min="7426" max="7426" width="61.140625" customWidth="1"/>
    <col min="7427" max="7427" width="12" customWidth="1"/>
    <col min="7428" max="7432" width="17.7109375" customWidth="1"/>
    <col min="7681" max="7681" width="5.42578125" customWidth="1"/>
    <col min="7682" max="7682" width="61.140625" customWidth="1"/>
    <col min="7683" max="7683" width="12" customWidth="1"/>
    <col min="7684" max="7688" width="17.7109375" customWidth="1"/>
    <col min="7937" max="7937" width="5.42578125" customWidth="1"/>
    <col min="7938" max="7938" width="61.140625" customWidth="1"/>
    <col min="7939" max="7939" width="12" customWidth="1"/>
    <col min="7940" max="7944" width="17.7109375" customWidth="1"/>
    <col min="8193" max="8193" width="5.42578125" customWidth="1"/>
    <col min="8194" max="8194" width="61.140625" customWidth="1"/>
    <col min="8195" max="8195" width="12" customWidth="1"/>
    <col min="8196" max="8200" width="17.7109375" customWidth="1"/>
    <col min="8449" max="8449" width="5.42578125" customWidth="1"/>
    <col min="8450" max="8450" width="61.140625" customWidth="1"/>
    <col min="8451" max="8451" width="12" customWidth="1"/>
    <col min="8452" max="8456" width="17.7109375" customWidth="1"/>
    <col min="8705" max="8705" width="5.42578125" customWidth="1"/>
    <col min="8706" max="8706" width="61.140625" customWidth="1"/>
    <col min="8707" max="8707" width="12" customWidth="1"/>
    <col min="8708" max="8712" width="17.7109375" customWidth="1"/>
    <col min="8961" max="8961" width="5.42578125" customWidth="1"/>
    <col min="8962" max="8962" width="61.140625" customWidth="1"/>
    <col min="8963" max="8963" width="12" customWidth="1"/>
    <col min="8964" max="8968" width="17.7109375" customWidth="1"/>
    <col min="9217" max="9217" width="5.42578125" customWidth="1"/>
    <col min="9218" max="9218" width="61.140625" customWidth="1"/>
    <col min="9219" max="9219" width="12" customWidth="1"/>
    <col min="9220" max="9224" width="17.7109375" customWidth="1"/>
    <col min="9473" max="9473" width="5.42578125" customWidth="1"/>
    <col min="9474" max="9474" width="61.140625" customWidth="1"/>
    <col min="9475" max="9475" width="12" customWidth="1"/>
    <col min="9476" max="9480" width="17.7109375" customWidth="1"/>
    <col min="9729" max="9729" width="5.42578125" customWidth="1"/>
    <col min="9730" max="9730" width="61.140625" customWidth="1"/>
    <col min="9731" max="9731" width="12" customWidth="1"/>
    <col min="9732" max="9736" width="17.7109375" customWidth="1"/>
    <col min="9985" max="9985" width="5.42578125" customWidth="1"/>
    <col min="9986" max="9986" width="61.140625" customWidth="1"/>
    <col min="9987" max="9987" width="12" customWidth="1"/>
    <col min="9988" max="9992" width="17.7109375" customWidth="1"/>
    <col min="10241" max="10241" width="5.42578125" customWidth="1"/>
    <col min="10242" max="10242" width="61.140625" customWidth="1"/>
    <col min="10243" max="10243" width="12" customWidth="1"/>
    <col min="10244" max="10248" width="17.7109375" customWidth="1"/>
    <col min="10497" max="10497" width="5.42578125" customWidth="1"/>
    <col min="10498" max="10498" width="61.140625" customWidth="1"/>
    <col min="10499" max="10499" width="12" customWidth="1"/>
    <col min="10500" max="10504" width="17.7109375" customWidth="1"/>
    <col min="10753" max="10753" width="5.42578125" customWidth="1"/>
    <col min="10754" max="10754" width="61.140625" customWidth="1"/>
    <col min="10755" max="10755" width="12" customWidth="1"/>
    <col min="10756" max="10760" width="17.7109375" customWidth="1"/>
    <col min="11009" max="11009" width="5.42578125" customWidth="1"/>
    <col min="11010" max="11010" width="61.140625" customWidth="1"/>
    <col min="11011" max="11011" width="12" customWidth="1"/>
    <col min="11012" max="11016" width="17.7109375" customWidth="1"/>
    <col min="11265" max="11265" width="5.42578125" customWidth="1"/>
    <col min="11266" max="11266" width="61.140625" customWidth="1"/>
    <col min="11267" max="11267" width="12" customWidth="1"/>
    <col min="11268" max="11272" width="17.7109375" customWidth="1"/>
    <col min="11521" max="11521" width="5.42578125" customWidth="1"/>
    <col min="11522" max="11522" width="61.140625" customWidth="1"/>
    <col min="11523" max="11523" width="12" customWidth="1"/>
    <col min="11524" max="11528" width="17.7109375" customWidth="1"/>
    <col min="11777" max="11777" width="5.42578125" customWidth="1"/>
    <col min="11778" max="11778" width="61.140625" customWidth="1"/>
    <col min="11779" max="11779" width="12" customWidth="1"/>
    <col min="11780" max="11784" width="17.7109375" customWidth="1"/>
    <col min="12033" max="12033" width="5.42578125" customWidth="1"/>
    <col min="12034" max="12034" width="61.140625" customWidth="1"/>
    <col min="12035" max="12035" width="12" customWidth="1"/>
    <col min="12036" max="12040" width="17.7109375" customWidth="1"/>
    <col min="12289" max="12289" width="5.42578125" customWidth="1"/>
    <col min="12290" max="12290" width="61.140625" customWidth="1"/>
    <col min="12291" max="12291" width="12" customWidth="1"/>
    <col min="12292" max="12296" width="17.7109375" customWidth="1"/>
    <col min="12545" max="12545" width="5.42578125" customWidth="1"/>
    <col min="12546" max="12546" width="61.140625" customWidth="1"/>
    <col min="12547" max="12547" width="12" customWidth="1"/>
    <col min="12548" max="12552" width="17.7109375" customWidth="1"/>
    <col min="12801" max="12801" width="5.42578125" customWidth="1"/>
    <col min="12802" max="12802" width="61.140625" customWidth="1"/>
    <col min="12803" max="12803" width="12" customWidth="1"/>
    <col min="12804" max="12808" width="17.7109375" customWidth="1"/>
    <col min="13057" max="13057" width="5.42578125" customWidth="1"/>
    <col min="13058" max="13058" width="61.140625" customWidth="1"/>
    <col min="13059" max="13059" width="12" customWidth="1"/>
    <col min="13060" max="13064" width="17.7109375" customWidth="1"/>
    <col min="13313" max="13313" width="5.42578125" customWidth="1"/>
    <col min="13314" max="13314" width="61.140625" customWidth="1"/>
    <col min="13315" max="13315" width="12" customWidth="1"/>
    <col min="13316" max="13320" width="17.7109375" customWidth="1"/>
    <col min="13569" max="13569" width="5.42578125" customWidth="1"/>
    <col min="13570" max="13570" width="61.140625" customWidth="1"/>
    <col min="13571" max="13571" width="12" customWidth="1"/>
    <col min="13572" max="13576" width="17.7109375" customWidth="1"/>
    <col min="13825" max="13825" width="5.42578125" customWidth="1"/>
    <col min="13826" max="13826" width="61.140625" customWidth="1"/>
    <col min="13827" max="13827" width="12" customWidth="1"/>
    <col min="13828" max="13832" width="17.7109375" customWidth="1"/>
    <col min="14081" max="14081" width="5.42578125" customWidth="1"/>
    <col min="14082" max="14082" width="61.140625" customWidth="1"/>
    <col min="14083" max="14083" width="12" customWidth="1"/>
    <col min="14084" max="14088" width="17.7109375" customWidth="1"/>
    <col min="14337" max="14337" width="5.42578125" customWidth="1"/>
    <col min="14338" max="14338" width="61.140625" customWidth="1"/>
    <col min="14339" max="14339" width="12" customWidth="1"/>
    <col min="14340" max="14344" width="17.7109375" customWidth="1"/>
    <col min="14593" max="14593" width="5.42578125" customWidth="1"/>
    <col min="14594" max="14594" width="61.140625" customWidth="1"/>
    <col min="14595" max="14595" width="12" customWidth="1"/>
    <col min="14596" max="14600" width="17.7109375" customWidth="1"/>
    <col min="14849" max="14849" width="5.42578125" customWidth="1"/>
    <col min="14850" max="14850" width="61.140625" customWidth="1"/>
    <col min="14851" max="14851" width="12" customWidth="1"/>
    <col min="14852" max="14856" width="17.7109375" customWidth="1"/>
    <col min="15105" max="15105" width="5.42578125" customWidth="1"/>
    <col min="15106" max="15106" width="61.140625" customWidth="1"/>
    <col min="15107" max="15107" width="12" customWidth="1"/>
    <col min="15108" max="15112" width="17.7109375" customWidth="1"/>
    <col min="15361" max="15361" width="5.42578125" customWidth="1"/>
    <col min="15362" max="15362" width="61.140625" customWidth="1"/>
    <col min="15363" max="15363" width="12" customWidth="1"/>
    <col min="15364" max="15368" width="17.7109375" customWidth="1"/>
    <col min="15617" max="15617" width="5.42578125" customWidth="1"/>
    <col min="15618" max="15618" width="61.140625" customWidth="1"/>
    <col min="15619" max="15619" width="12" customWidth="1"/>
    <col min="15620" max="15624" width="17.7109375" customWidth="1"/>
    <col min="15873" max="15873" width="5.42578125" customWidth="1"/>
    <col min="15874" max="15874" width="61.140625" customWidth="1"/>
    <col min="15875" max="15875" width="12" customWidth="1"/>
    <col min="15876" max="15880" width="17.7109375" customWidth="1"/>
    <col min="16129" max="16129" width="5.42578125" customWidth="1"/>
    <col min="16130" max="16130" width="61.140625" customWidth="1"/>
    <col min="16131" max="16131" width="12" customWidth="1"/>
    <col min="16132" max="16136" width="17.7109375" customWidth="1"/>
  </cols>
  <sheetData>
    <row r="1" spans="1:8" ht="23.25" customHeight="1" x14ac:dyDescent="0.25">
      <c r="A1" s="78" t="s">
        <v>53</v>
      </c>
      <c r="B1" s="79"/>
      <c r="C1" s="79"/>
      <c r="D1" s="79"/>
      <c r="E1" s="79"/>
      <c r="F1" s="79"/>
      <c r="G1" s="79"/>
      <c r="H1" s="79"/>
    </row>
    <row r="2" spans="1:8" ht="33.75" customHeight="1" x14ac:dyDescent="0.25">
      <c r="A2" s="80" t="s">
        <v>125</v>
      </c>
      <c r="B2" s="81"/>
      <c r="C2" s="81"/>
      <c r="D2" s="81"/>
      <c r="E2" s="81"/>
      <c r="F2" s="81"/>
      <c r="G2" s="81"/>
      <c r="H2" s="81"/>
    </row>
    <row r="3" spans="1:8" ht="107.25" customHeight="1" x14ac:dyDescent="0.25">
      <c r="A3" s="7" t="s">
        <v>1</v>
      </c>
      <c r="B3" s="8"/>
      <c r="C3" s="8" t="s">
        <v>46</v>
      </c>
      <c r="D3" s="8" t="s">
        <v>47</v>
      </c>
      <c r="E3" s="8" t="s">
        <v>49</v>
      </c>
      <c r="F3" s="8" t="s">
        <v>50</v>
      </c>
      <c r="G3" s="8" t="s">
        <v>51</v>
      </c>
      <c r="H3" s="8" t="s">
        <v>52</v>
      </c>
    </row>
    <row r="4" spans="1:8" ht="15" customHeight="1" x14ac:dyDescent="0.25">
      <c r="A4" s="9">
        <v>1</v>
      </c>
      <c r="B4" s="25" t="s">
        <v>8</v>
      </c>
      <c r="C4" s="27"/>
      <c r="D4" s="27"/>
      <c r="E4" s="27"/>
      <c r="F4" s="27"/>
      <c r="G4" s="27"/>
      <c r="H4" s="40"/>
    </row>
    <row r="5" spans="1:8" ht="15" customHeight="1" x14ac:dyDescent="0.25">
      <c r="A5" s="10">
        <v>2</v>
      </c>
      <c r="B5" s="26" t="s">
        <v>9</v>
      </c>
      <c r="C5" s="28"/>
      <c r="D5" s="64">
        <f>SUM(D7+D17)</f>
        <v>0</v>
      </c>
      <c r="E5" s="64">
        <f>SUM(E7+E17)</f>
        <v>0</v>
      </c>
      <c r="F5" s="64">
        <f>SUM(F7+F17)</f>
        <v>0</v>
      </c>
      <c r="G5" s="64">
        <f>SUM(G7+G17)</f>
        <v>0</v>
      </c>
      <c r="H5" s="65">
        <f>SUM(H7+H17)</f>
        <v>0</v>
      </c>
    </row>
    <row r="6" spans="1:8" ht="15" customHeight="1" x14ac:dyDescent="0.25">
      <c r="A6" s="12">
        <v>3</v>
      </c>
      <c r="B6" s="26" t="s">
        <v>54</v>
      </c>
      <c r="C6" s="33"/>
      <c r="D6" s="33"/>
      <c r="E6" s="41">
        <f>IFERROR(E5/D5-100%,0)</f>
        <v>0</v>
      </c>
      <c r="F6" s="41">
        <f>IFERROR(F5/E5-100%,0)</f>
        <v>0</v>
      </c>
      <c r="G6" s="41">
        <f>IFERROR(G5/F5-100%,0)</f>
        <v>0</v>
      </c>
      <c r="H6" s="42">
        <f>IFERROR(H5/G5-100%,0)</f>
        <v>0</v>
      </c>
    </row>
    <row r="7" spans="1:8" ht="15" customHeight="1" x14ac:dyDescent="0.25">
      <c r="A7" s="13" t="s">
        <v>3</v>
      </c>
      <c r="B7" s="43" t="s">
        <v>10</v>
      </c>
      <c r="C7" s="29"/>
      <c r="D7" s="67">
        <f>SUM(D8:D16)</f>
        <v>0</v>
      </c>
      <c r="E7" s="67">
        <f>SUM(E8:E16)</f>
        <v>0</v>
      </c>
      <c r="F7" s="67">
        <f>SUM(F8:F16)</f>
        <v>0</v>
      </c>
      <c r="G7" s="67">
        <f>SUM(G8:G16)</f>
        <v>0</v>
      </c>
      <c r="H7" s="66">
        <f>SUM(H8:H16)</f>
        <v>0</v>
      </c>
    </row>
    <row r="8" spans="1:8" ht="15" customHeight="1" x14ac:dyDescent="0.25">
      <c r="A8" s="10"/>
      <c r="B8" s="15" t="s">
        <v>11</v>
      </c>
      <c r="C8" s="16"/>
      <c r="D8" s="14"/>
      <c r="E8" s="14"/>
      <c r="F8" s="14"/>
      <c r="G8" s="14"/>
      <c r="H8" s="14"/>
    </row>
    <row r="9" spans="1:8" ht="15" customHeight="1" x14ac:dyDescent="0.25">
      <c r="A9" s="10"/>
      <c r="B9" s="15" t="s">
        <v>11</v>
      </c>
      <c r="C9" s="16"/>
      <c r="D9" s="14"/>
      <c r="E9" s="14"/>
      <c r="F9" s="14"/>
      <c r="G9" s="14"/>
      <c r="H9" s="14"/>
    </row>
    <row r="10" spans="1:8" ht="15" customHeight="1" x14ac:dyDescent="0.25">
      <c r="A10" s="10"/>
      <c r="B10" s="15" t="s">
        <v>11</v>
      </c>
      <c r="C10" s="16"/>
      <c r="D10" s="14"/>
      <c r="E10" s="14"/>
      <c r="F10" s="14"/>
      <c r="G10" s="14"/>
      <c r="H10" s="14"/>
    </row>
    <row r="11" spans="1:8" ht="15" customHeight="1" x14ac:dyDescent="0.25">
      <c r="A11" s="10"/>
      <c r="B11" s="15" t="s">
        <v>11</v>
      </c>
      <c r="C11" s="16"/>
      <c r="D11" s="14"/>
      <c r="E11" s="14"/>
      <c r="F11" s="14"/>
      <c r="G11" s="14"/>
      <c r="H11" s="14"/>
    </row>
    <row r="12" spans="1:8" ht="15" customHeight="1" x14ac:dyDescent="0.25">
      <c r="A12" s="10"/>
      <c r="B12" s="15" t="s">
        <v>11</v>
      </c>
      <c r="C12" s="16"/>
      <c r="D12" s="14"/>
      <c r="E12" s="14"/>
      <c r="F12" s="14"/>
      <c r="G12" s="14"/>
      <c r="H12" s="14"/>
    </row>
    <row r="13" spans="1:8" ht="15" customHeight="1" x14ac:dyDescent="0.25">
      <c r="A13" s="10"/>
      <c r="B13" s="15" t="s">
        <v>11</v>
      </c>
      <c r="C13" s="16"/>
      <c r="D13" s="14"/>
      <c r="E13" s="14"/>
      <c r="F13" s="14"/>
      <c r="G13" s="14"/>
      <c r="H13" s="14"/>
    </row>
    <row r="14" spans="1:8" ht="15" customHeight="1" x14ac:dyDescent="0.25">
      <c r="A14" s="10"/>
      <c r="B14" s="15" t="s">
        <v>11</v>
      </c>
      <c r="C14" s="16"/>
      <c r="D14" s="14"/>
      <c r="E14" s="14"/>
      <c r="F14" s="14"/>
      <c r="G14" s="14"/>
      <c r="H14" s="14"/>
    </row>
    <row r="15" spans="1:8" ht="15" customHeight="1" x14ac:dyDescent="0.25">
      <c r="A15" s="10"/>
      <c r="B15" s="15" t="s">
        <v>11</v>
      </c>
      <c r="C15" s="16"/>
      <c r="D15" s="14"/>
      <c r="E15" s="14"/>
      <c r="F15" s="14"/>
      <c r="G15" s="14"/>
      <c r="H15" s="14"/>
    </row>
    <row r="16" spans="1:8" ht="15" customHeight="1" x14ac:dyDescent="0.25">
      <c r="A16" s="10"/>
      <c r="B16" s="15" t="s">
        <v>11</v>
      </c>
      <c r="C16" s="16"/>
      <c r="D16" s="14"/>
      <c r="E16" s="14"/>
      <c r="F16" s="14"/>
      <c r="G16" s="14"/>
      <c r="H16" s="14"/>
    </row>
    <row r="17" spans="1:8" ht="15" customHeight="1" x14ac:dyDescent="0.25">
      <c r="A17" s="12" t="s">
        <v>4</v>
      </c>
      <c r="B17" s="26" t="s">
        <v>12</v>
      </c>
      <c r="C17" s="36"/>
      <c r="D17" s="68">
        <f>SUM(D18:D20)</f>
        <v>0</v>
      </c>
      <c r="E17" s="68">
        <f>SUM(E18:E20)</f>
        <v>0</v>
      </c>
      <c r="F17" s="68">
        <f>SUM(F18:F20)</f>
        <v>0</v>
      </c>
      <c r="G17" s="68">
        <f>SUM(G18:G20)</f>
        <v>0</v>
      </c>
      <c r="H17" s="69">
        <f>SUM(H18:H20)</f>
        <v>0</v>
      </c>
    </row>
    <row r="18" spans="1:8" ht="15" customHeight="1" x14ac:dyDescent="0.25">
      <c r="A18" s="12"/>
      <c r="B18" s="15" t="s">
        <v>11</v>
      </c>
      <c r="C18" s="16"/>
      <c r="D18" s="14"/>
      <c r="E18" s="14"/>
      <c r="F18" s="14"/>
      <c r="G18" s="14"/>
      <c r="H18" s="14"/>
    </row>
    <row r="19" spans="1:8" ht="15" customHeight="1" x14ac:dyDescent="0.25">
      <c r="A19" s="12"/>
      <c r="B19" s="15" t="s">
        <v>11</v>
      </c>
      <c r="C19" s="16"/>
      <c r="D19" s="14"/>
      <c r="E19" s="14"/>
      <c r="F19" s="14"/>
      <c r="G19" s="14"/>
      <c r="H19" s="14"/>
    </row>
    <row r="20" spans="1:8" ht="15" customHeight="1" x14ac:dyDescent="0.25">
      <c r="A20" s="12"/>
      <c r="B20" s="15" t="s">
        <v>11</v>
      </c>
      <c r="C20" s="16"/>
      <c r="D20" s="14"/>
      <c r="E20" s="14"/>
      <c r="F20" s="14"/>
      <c r="G20" s="14"/>
      <c r="H20" s="14"/>
    </row>
    <row r="21" spans="1:8" ht="30" customHeight="1" x14ac:dyDescent="0.25">
      <c r="A21" s="12" t="s">
        <v>5</v>
      </c>
      <c r="B21" s="26" t="s">
        <v>13</v>
      </c>
      <c r="C21" s="32"/>
      <c r="D21" s="44">
        <f>IFERROR(D7/D5*100%,0)</f>
        <v>0</v>
      </c>
      <c r="E21" s="44">
        <f>IFERROR(E7/E5*100%,0)</f>
        <v>0</v>
      </c>
      <c r="F21" s="44">
        <f>IFERROR(F7/F5*100%,0)</f>
        <v>0</v>
      </c>
      <c r="G21" s="44">
        <f>IFERROR(G7/G5*100%,0)</f>
        <v>0</v>
      </c>
      <c r="H21" s="20">
        <f>IFERROR(H7/H5*100%,0)</f>
        <v>0</v>
      </c>
    </row>
    <row r="22" spans="1:8" ht="15" customHeight="1" x14ac:dyDescent="0.25">
      <c r="A22" s="10">
        <v>7</v>
      </c>
      <c r="B22" s="26" t="s">
        <v>14</v>
      </c>
      <c r="C22" s="45"/>
      <c r="D22" s="67">
        <f>SUM(D23:D26)</f>
        <v>0</v>
      </c>
      <c r="E22" s="67">
        <f>SUM(E23:E26)</f>
        <v>0</v>
      </c>
      <c r="F22" s="67">
        <f>SUM(F23:F26)</f>
        <v>0</v>
      </c>
      <c r="G22" s="67">
        <f>SUM(G23:G26)</f>
        <v>0</v>
      </c>
      <c r="H22" s="66">
        <f>SUM(H23:H26)</f>
        <v>0</v>
      </c>
    </row>
    <row r="23" spans="1:8" ht="15" customHeight="1" x14ac:dyDescent="0.25">
      <c r="A23" s="12" t="s">
        <v>82</v>
      </c>
      <c r="B23" s="26" t="s">
        <v>15</v>
      </c>
      <c r="C23" s="34"/>
      <c r="D23" s="14"/>
      <c r="E23" s="14"/>
      <c r="F23" s="14"/>
      <c r="G23" s="14"/>
      <c r="H23" s="14"/>
    </row>
    <row r="24" spans="1:8" ht="15" customHeight="1" x14ac:dyDescent="0.25">
      <c r="A24" s="12" t="s">
        <v>83</v>
      </c>
      <c r="B24" s="30" t="s">
        <v>84</v>
      </c>
      <c r="C24" s="34"/>
      <c r="D24" s="14"/>
      <c r="E24" s="14"/>
      <c r="F24" s="14"/>
      <c r="G24" s="14"/>
      <c r="H24" s="14"/>
    </row>
    <row r="25" spans="1:8" ht="15" customHeight="1" x14ac:dyDescent="0.25">
      <c r="A25" s="12" t="s">
        <v>85</v>
      </c>
      <c r="B25" s="30" t="s">
        <v>16</v>
      </c>
      <c r="C25" s="34"/>
      <c r="D25" s="14"/>
      <c r="E25" s="14"/>
      <c r="F25" s="14"/>
      <c r="G25" s="14"/>
      <c r="H25" s="14"/>
    </row>
    <row r="26" spans="1:8" ht="15" customHeight="1" x14ac:dyDescent="0.25">
      <c r="A26" s="12" t="s">
        <v>86</v>
      </c>
      <c r="B26" s="30" t="s">
        <v>17</v>
      </c>
      <c r="C26" s="34"/>
      <c r="D26" s="14"/>
      <c r="E26" s="14"/>
      <c r="F26" s="14"/>
      <c r="G26" s="14"/>
      <c r="H26" s="14"/>
    </row>
    <row r="27" spans="1:8" ht="15" customHeight="1" x14ac:dyDescent="0.25">
      <c r="A27" s="12" t="s">
        <v>60</v>
      </c>
      <c r="B27" s="30" t="s">
        <v>87</v>
      </c>
      <c r="C27" s="34"/>
      <c r="D27" s="14"/>
      <c r="E27" s="14"/>
      <c r="F27" s="14"/>
      <c r="G27" s="14"/>
      <c r="H27" s="14"/>
    </row>
    <row r="28" spans="1:8" ht="15" customHeight="1" x14ac:dyDescent="0.25">
      <c r="A28" s="12">
        <v>9</v>
      </c>
      <c r="B28" s="30" t="s">
        <v>18</v>
      </c>
      <c r="C28" s="34"/>
      <c r="D28" s="14"/>
      <c r="E28" s="14"/>
      <c r="F28" s="14"/>
      <c r="G28" s="14"/>
      <c r="H28" s="14"/>
    </row>
    <row r="29" spans="1:8" ht="30" customHeight="1" x14ac:dyDescent="0.25">
      <c r="A29" s="12">
        <v>10</v>
      </c>
      <c r="B29" s="30" t="s">
        <v>19</v>
      </c>
      <c r="C29" s="34"/>
      <c r="D29" s="14"/>
      <c r="E29" s="14"/>
      <c r="F29" s="14"/>
      <c r="G29" s="14"/>
      <c r="H29" s="14"/>
    </row>
    <row r="30" spans="1:8" x14ac:dyDescent="0.25">
      <c r="A30" s="10">
        <v>11</v>
      </c>
      <c r="B30" s="26" t="s">
        <v>20</v>
      </c>
      <c r="C30" s="57"/>
      <c r="D30" s="55">
        <f>D5+D22+D27+D28+D29</f>
        <v>0</v>
      </c>
      <c r="E30" s="55">
        <f>E5+E22+E27+E28+E29</f>
        <v>0</v>
      </c>
      <c r="F30" s="55">
        <f>F5+F22+F27+F28+F29</f>
        <v>0</v>
      </c>
      <c r="G30" s="55">
        <f>G5+G22+G27+G28+G29</f>
        <v>0</v>
      </c>
      <c r="H30" s="56">
        <f>H5+H22+H27+H28+H29</f>
        <v>0</v>
      </c>
    </row>
    <row r="31" spans="1:8" x14ac:dyDescent="0.25">
      <c r="A31" s="10">
        <v>13</v>
      </c>
      <c r="B31" s="26" t="s">
        <v>21</v>
      </c>
      <c r="C31" s="58"/>
      <c r="D31" s="59"/>
      <c r="E31" s="59"/>
      <c r="F31" s="59"/>
      <c r="G31" s="59"/>
      <c r="H31" s="35"/>
    </row>
    <row r="32" spans="1:8" x14ac:dyDescent="0.25">
      <c r="A32" s="10">
        <v>14</v>
      </c>
      <c r="B32" s="26" t="s">
        <v>22</v>
      </c>
      <c r="C32" s="37"/>
      <c r="D32" s="67">
        <f>SUM(D33:D41)</f>
        <v>0</v>
      </c>
      <c r="E32" s="67">
        <f>SUM(E33:E41)</f>
        <v>0</v>
      </c>
      <c r="F32" s="67">
        <f>SUM(F33:F41)</f>
        <v>0</v>
      </c>
      <c r="G32" s="67">
        <f>SUM(G33:G41)</f>
        <v>0</v>
      </c>
      <c r="H32" s="66">
        <f>SUM(H33:H41)</f>
        <v>0</v>
      </c>
    </row>
    <row r="33" spans="1:8" x14ac:dyDescent="0.25">
      <c r="A33" s="10"/>
      <c r="B33" s="26" t="s">
        <v>88</v>
      </c>
      <c r="C33" s="34"/>
      <c r="D33" s="14"/>
      <c r="E33" s="14"/>
      <c r="F33" s="14"/>
      <c r="G33" s="14"/>
      <c r="H33" s="14"/>
    </row>
    <row r="34" spans="1:8" x14ac:dyDescent="0.25">
      <c r="A34" s="10"/>
      <c r="B34" s="31" t="s">
        <v>24</v>
      </c>
      <c r="C34" s="34"/>
      <c r="D34" s="14"/>
      <c r="E34" s="14"/>
      <c r="F34" s="14"/>
      <c r="G34" s="14"/>
      <c r="H34" s="14"/>
    </row>
    <row r="35" spans="1:8" x14ac:dyDescent="0.25">
      <c r="A35" s="10"/>
      <c r="B35" s="31" t="s">
        <v>24</v>
      </c>
      <c r="C35" s="34"/>
      <c r="D35" s="14"/>
      <c r="E35" s="14"/>
      <c r="F35" s="14"/>
      <c r="G35" s="14"/>
      <c r="H35" s="14"/>
    </row>
    <row r="36" spans="1:8" x14ac:dyDescent="0.25">
      <c r="A36" s="10"/>
      <c r="B36" s="31" t="s">
        <v>24</v>
      </c>
      <c r="C36" s="34"/>
      <c r="D36" s="14"/>
      <c r="E36" s="14"/>
      <c r="F36" s="14"/>
      <c r="G36" s="14"/>
      <c r="H36" s="14"/>
    </row>
    <row r="37" spans="1:8" x14ac:dyDescent="0.25">
      <c r="A37" s="10"/>
      <c r="B37" s="31" t="s">
        <v>24</v>
      </c>
      <c r="C37" s="34"/>
      <c r="D37" s="14"/>
      <c r="E37" s="14"/>
      <c r="F37" s="14"/>
      <c r="G37" s="14"/>
      <c r="H37" s="14"/>
    </row>
    <row r="38" spans="1:8" x14ac:dyDescent="0.25">
      <c r="A38" s="10"/>
      <c r="B38" s="31" t="s">
        <v>24</v>
      </c>
      <c r="C38" s="34"/>
      <c r="D38" s="14"/>
      <c r="E38" s="14"/>
      <c r="F38" s="14"/>
      <c r="G38" s="14"/>
      <c r="H38" s="14"/>
    </row>
    <row r="39" spans="1:8" x14ac:dyDescent="0.25">
      <c r="A39" s="10"/>
      <c r="B39" s="31" t="s">
        <v>24</v>
      </c>
      <c r="C39" s="34"/>
      <c r="D39" s="14"/>
      <c r="E39" s="14"/>
      <c r="F39" s="14"/>
      <c r="G39" s="14"/>
      <c r="H39" s="14"/>
    </row>
    <row r="40" spans="1:8" x14ac:dyDescent="0.25">
      <c r="A40" s="10"/>
      <c r="B40" s="31" t="s">
        <v>24</v>
      </c>
      <c r="C40" s="34"/>
      <c r="D40" s="14"/>
      <c r="E40" s="14"/>
      <c r="F40" s="14"/>
      <c r="G40" s="14"/>
      <c r="H40" s="14"/>
    </row>
    <row r="41" spans="1:8" x14ac:dyDescent="0.25">
      <c r="A41" s="10"/>
      <c r="B41" s="31" t="s">
        <v>24</v>
      </c>
      <c r="C41" s="34"/>
      <c r="D41" s="14"/>
      <c r="E41" s="14"/>
      <c r="F41" s="14"/>
      <c r="G41" s="14"/>
      <c r="H41" s="14"/>
    </row>
    <row r="42" spans="1:8" x14ac:dyDescent="0.25">
      <c r="A42" s="12">
        <v>15</v>
      </c>
      <c r="B42" s="26" t="s">
        <v>25</v>
      </c>
      <c r="C42" s="37"/>
      <c r="D42" s="55">
        <f>SUM(D43:D47)</f>
        <v>0</v>
      </c>
      <c r="E42" s="55">
        <f>SUM(E43:E47)</f>
        <v>0</v>
      </c>
      <c r="F42" s="55">
        <f>SUM(F43:F47)</f>
        <v>0</v>
      </c>
      <c r="G42" s="55">
        <f>SUM(G43:G47)</f>
        <v>0</v>
      </c>
      <c r="H42" s="56">
        <f>SUM(H43:H47)</f>
        <v>0</v>
      </c>
    </row>
    <row r="43" spans="1:8" x14ac:dyDescent="0.25">
      <c r="A43" s="10"/>
      <c r="B43" s="26" t="s">
        <v>23</v>
      </c>
      <c r="C43" s="34"/>
      <c r="D43" s="14"/>
      <c r="E43" s="14"/>
      <c r="F43" s="14"/>
      <c r="G43" s="14"/>
      <c r="H43" s="14"/>
    </row>
    <row r="44" spans="1:8" x14ac:dyDescent="0.25">
      <c r="A44" s="10"/>
      <c r="B44" s="31" t="s">
        <v>24</v>
      </c>
      <c r="C44" s="34"/>
      <c r="D44" s="14"/>
      <c r="E44" s="14"/>
      <c r="F44" s="14"/>
      <c r="G44" s="14"/>
      <c r="H44" s="14"/>
    </row>
    <row r="45" spans="1:8" x14ac:dyDescent="0.25">
      <c r="A45" s="10"/>
      <c r="B45" s="31" t="s">
        <v>24</v>
      </c>
      <c r="C45" s="34"/>
      <c r="D45" s="14"/>
      <c r="E45" s="14"/>
      <c r="F45" s="14"/>
      <c r="G45" s="14"/>
      <c r="H45" s="14"/>
    </row>
    <row r="46" spans="1:8" x14ac:dyDescent="0.25">
      <c r="A46" s="10"/>
      <c r="B46" s="31" t="s">
        <v>24</v>
      </c>
      <c r="C46" s="34"/>
      <c r="D46" s="14"/>
      <c r="E46" s="14"/>
      <c r="F46" s="14"/>
      <c r="G46" s="14"/>
      <c r="H46" s="14"/>
    </row>
    <row r="47" spans="1:8" x14ac:dyDescent="0.25">
      <c r="A47" s="10"/>
      <c r="B47" s="31" t="s">
        <v>24</v>
      </c>
      <c r="C47" s="34"/>
      <c r="D47" s="14"/>
      <c r="E47" s="14"/>
      <c r="F47" s="14"/>
      <c r="G47" s="14"/>
      <c r="H47" s="14"/>
    </row>
    <row r="48" spans="1:8" x14ac:dyDescent="0.25">
      <c r="A48" s="12">
        <v>16</v>
      </c>
      <c r="B48" s="26" t="s">
        <v>26</v>
      </c>
      <c r="C48" s="37"/>
      <c r="D48" s="55">
        <f>SUM(D49:D51)</f>
        <v>0</v>
      </c>
      <c r="E48" s="55">
        <f>SUM(E49:E51)</f>
        <v>0</v>
      </c>
      <c r="F48" s="55">
        <f>SUM(F49:F51)</f>
        <v>0</v>
      </c>
      <c r="G48" s="55">
        <f>SUM(G49:G51)</f>
        <v>0</v>
      </c>
      <c r="H48" s="56">
        <f>SUM(H49:H51)</f>
        <v>0</v>
      </c>
    </row>
    <row r="49" spans="1:8" x14ac:dyDescent="0.25">
      <c r="A49" s="12" t="s">
        <v>89</v>
      </c>
      <c r="B49" s="26" t="s">
        <v>90</v>
      </c>
      <c r="C49" s="34"/>
      <c r="D49" s="14"/>
      <c r="E49" s="14"/>
      <c r="F49" s="14"/>
      <c r="G49" s="14"/>
      <c r="H49" s="14"/>
    </row>
    <row r="50" spans="1:8" x14ac:dyDescent="0.25">
      <c r="A50" s="12" t="s">
        <v>91</v>
      </c>
      <c r="B50" s="26" t="s">
        <v>92</v>
      </c>
      <c r="C50" s="34"/>
      <c r="D50" s="14"/>
      <c r="E50" s="14"/>
      <c r="F50" s="14"/>
      <c r="G50" s="14"/>
      <c r="H50" s="14"/>
    </row>
    <row r="51" spans="1:8" x14ac:dyDescent="0.25">
      <c r="A51" s="12" t="s">
        <v>93</v>
      </c>
      <c r="B51" s="26" t="s">
        <v>94</v>
      </c>
      <c r="C51" s="34"/>
      <c r="D51" s="14"/>
      <c r="E51" s="14"/>
      <c r="F51" s="14"/>
      <c r="G51" s="14"/>
      <c r="H51" s="14"/>
    </row>
    <row r="52" spans="1:8" x14ac:dyDescent="0.25">
      <c r="A52" s="10" t="s">
        <v>71</v>
      </c>
      <c r="B52" s="26" t="s">
        <v>105</v>
      </c>
      <c r="C52" s="37"/>
      <c r="D52" s="14"/>
      <c r="E52" s="14"/>
      <c r="F52" s="14"/>
      <c r="G52" s="14"/>
      <c r="H52" s="14"/>
    </row>
    <row r="53" spans="1:8" ht="27" x14ac:dyDescent="0.25">
      <c r="A53" s="10" t="s">
        <v>72</v>
      </c>
      <c r="B53" s="26" t="s">
        <v>106</v>
      </c>
      <c r="C53" s="37"/>
      <c r="D53" s="33"/>
      <c r="E53" s="44">
        <f>IFERROR(E52/D52-100%,0)</f>
        <v>0</v>
      </c>
      <c r="F53" s="44">
        <f>IFERROR(F52/E52-100%,0)</f>
        <v>0</v>
      </c>
      <c r="G53" s="44">
        <f>IFERROR(G52/F52-100%,0)</f>
        <v>0</v>
      </c>
      <c r="H53" s="20">
        <f>IFERROR(H52/G52-100%,0)</f>
        <v>0</v>
      </c>
    </row>
    <row r="54" spans="1:8" x14ac:dyDescent="0.25">
      <c r="A54" s="10" t="s">
        <v>95</v>
      </c>
      <c r="B54" s="26" t="s">
        <v>107</v>
      </c>
      <c r="C54" s="37"/>
      <c r="D54" s="52">
        <f>IFERROR(D49/D52/2026,0)</f>
        <v>0</v>
      </c>
      <c r="E54" s="52">
        <f>IFERROR(E49/E52/2023,0)</f>
        <v>0</v>
      </c>
      <c r="F54" s="52">
        <f>IFERROR(F49/F52/2018,0)</f>
        <v>0</v>
      </c>
      <c r="G54" s="53">
        <f>IFERROR(G49/G52/2004,0)</f>
        <v>0</v>
      </c>
      <c r="H54" s="54">
        <f>IFERROR(H49/H52/2032,0)</f>
        <v>0</v>
      </c>
    </row>
    <row r="55" spans="1:8" x14ac:dyDescent="0.25">
      <c r="A55" s="10" t="s">
        <v>73</v>
      </c>
      <c r="B55" s="26" t="s">
        <v>108</v>
      </c>
      <c r="C55" s="37"/>
      <c r="D55" s="29"/>
      <c r="E55" s="18">
        <f>IFERROR(E54/D54-100%,0)</f>
        <v>0</v>
      </c>
      <c r="F55" s="18">
        <f>IFERROR(F54/E54-100%,0)</f>
        <v>0</v>
      </c>
      <c r="G55" s="18">
        <f>IFERROR(G54/F54-100%,0)</f>
        <v>0</v>
      </c>
      <c r="H55" s="19">
        <f>IFERROR(H54/G54-100%,0)</f>
        <v>0</v>
      </c>
    </row>
    <row r="56" spans="1:8" x14ac:dyDescent="0.25">
      <c r="A56" s="10">
        <v>21</v>
      </c>
      <c r="B56" s="26" t="s">
        <v>30</v>
      </c>
      <c r="C56" s="21"/>
      <c r="D56" s="11"/>
      <c r="E56" s="11"/>
      <c r="F56" s="11"/>
      <c r="G56" s="11"/>
      <c r="H56" s="11"/>
    </row>
    <row r="57" spans="1:8" x14ac:dyDescent="0.25">
      <c r="A57" s="10">
        <v>22</v>
      </c>
      <c r="B57" s="26" t="s">
        <v>31</v>
      </c>
      <c r="C57" s="21"/>
      <c r="D57" s="11"/>
      <c r="E57" s="11"/>
      <c r="F57" s="11"/>
      <c r="G57" s="11"/>
      <c r="H57" s="11"/>
    </row>
    <row r="58" spans="1:8" x14ac:dyDescent="0.25">
      <c r="A58" s="10">
        <v>23</v>
      </c>
      <c r="B58" s="26" t="s">
        <v>32</v>
      </c>
      <c r="C58" s="46"/>
      <c r="D58" s="70">
        <f>D32+D42+D48+D56+D57</f>
        <v>0</v>
      </c>
      <c r="E58" s="70">
        <f>E32+E42+E48+E56+E57</f>
        <v>0</v>
      </c>
      <c r="F58" s="70">
        <f>F32+F42+F48+F56+F57</f>
        <v>0</v>
      </c>
      <c r="G58" s="70">
        <f>G32+G42+G48+G56+G57</f>
        <v>0</v>
      </c>
      <c r="H58" s="71">
        <f>H32+H42+H48+H56+H57</f>
        <v>0</v>
      </c>
    </row>
    <row r="59" spans="1:8" x14ac:dyDescent="0.25">
      <c r="A59" s="10">
        <v>24</v>
      </c>
      <c r="B59" s="26" t="s">
        <v>33</v>
      </c>
      <c r="C59" s="46"/>
      <c r="D59" s="64">
        <f>D30-D58</f>
        <v>0</v>
      </c>
      <c r="E59" s="64">
        <f>E30-E58</f>
        <v>0</v>
      </c>
      <c r="F59" s="64">
        <f>F30-F58</f>
        <v>0</v>
      </c>
      <c r="G59" s="64">
        <f>G30-G58</f>
        <v>0</v>
      </c>
      <c r="H59" s="65">
        <f>H30-H58</f>
        <v>0</v>
      </c>
    </row>
    <row r="60" spans="1:8" ht="16.5" customHeight="1" x14ac:dyDescent="0.25">
      <c r="A60" s="10">
        <v>25</v>
      </c>
      <c r="B60" s="30" t="s">
        <v>34</v>
      </c>
      <c r="C60" s="49"/>
      <c r="D60" s="50"/>
      <c r="E60" s="50"/>
      <c r="F60" s="50"/>
      <c r="G60" s="50"/>
      <c r="H60" s="51"/>
    </row>
    <row r="61" spans="1:8" ht="15.75" customHeight="1" x14ac:dyDescent="0.25">
      <c r="A61" s="12" t="s">
        <v>96</v>
      </c>
      <c r="B61" s="26" t="s">
        <v>35</v>
      </c>
      <c r="C61" s="21"/>
      <c r="D61" s="11"/>
      <c r="E61" s="11"/>
      <c r="F61" s="11"/>
      <c r="G61" s="11"/>
      <c r="H61" s="11"/>
    </row>
    <row r="62" spans="1:8" ht="17.25" customHeight="1" x14ac:dyDescent="0.25">
      <c r="A62" s="12" t="s">
        <v>97</v>
      </c>
      <c r="B62" s="26" t="s">
        <v>36</v>
      </c>
      <c r="C62" s="21"/>
      <c r="D62" s="11"/>
      <c r="E62" s="11"/>
      <c r="F62" s="11"/>
      <c r="G62" s="11"/>
      <c r="H62" s="11"/>
    </row>
    <row r="63" spans="1:8" ht="25.5" x14ac:dyDescent="0.25">
      <c r="A63" s="12" t="s">
        <v>98</v>
      </c>
      <c r="B63" s="26" t="s">
        <v>37</v>
      </c>
      <c r="C63" s="21"/>
      <c r="D63" s="11"/>
      <c r="E63" s="11"/>
      <c r="F63" s="11"/>
      <c r="G63" s="11"/>
      <c r="H63" s="11"/>
    </row>
    <row r="64" spans="1:8" x14ac:dyDescent="0.25">
      <c r="A64" s="12" t="s">
        <v>99</v>
      </c>
      <c r="B64" s="26" t="s">
        <v>38</v>
      </c>
      <c r="C64" s="21"/>
      <c r="D64" s="11"/>
      <c r="E64" s="11"/>
      <c r="F64" s="11"/>
      <c r="G64" s="11"/>
      <c r="H64" s="11"/>
    </row>
    <row r="65" spans="1:8" x14ac:dyDescent="0.25">
      <c r="A65" s="12" t="s">
        <v>100</v>
      </c>
      <c r="B65" s="26" t="s">
        <v>39</v>
      </c>
      <c r="C65" s="21"/>
      <c r="D65" s="11"/>
      <c r="E65" s="11"/>
      <c r="F65" s="11"/>
      <c r="G65" s="11"/>
      <c r="H65" s="11"/>
    </row>
    <row r="66" spans="1:8" x14ac:dyDescent="0.25">
      <c r="A66" s="12" t="s">
        <v>101</v>
      </c>
      <c r="B66" s="26" t="s">
        <v>40</v>
      </c>
      <c r="C66" s="21"/>
      <c r="D66" s="11"/>
      <c r="E66" s="11"/>
      <c r="F66" s="11"/>
      <c r="G66" s="11"/>
      <c r="H66" s="11"/>
    </row>
    <row r="67" spans="1:8" x14ac:dyDescent="0.25">
      <c r="A67" s="10">
        <v>26</v>
      </c>
      <c r="B67" s="26" t="s">
        <v>41</v>
      </c>
      <c r="C67" s="46"/>
      <c r="D67" s="70">
        <f>SUM(D61:D66)</f>
        <v>0</v>
      </c>
      <c r="E67" s="70">
        <f>SUM(E61:E66)</f>
        <v>0</v>
      </c>
      <c r="F67" s="70">
        <f>SUM(F61:F66)</f>
        <v>0</v>
      </c>
      <c r="G67" s="70">
        <f>SUM(G61:G66)</f>
        <v>0</v>
      </c>
      <c r="H67" s="71">
        <f>SUM(H61:H66)</f>
        <v>0</v>
      </c>
    </row>
    <row r="68" spans="1:8" x14ac:dyDescent="0.25">
      <c r="A68" s="10">
        <v>27</v>
      </c>
      <c r="B68" s="26" t="s">
        <v>42</v>
      </c>
      <c r="C68" s="46"/>
      <c r="D68" s="72">
        <f>D30-D58+D67</f>
        <v>0</v>
      </c>
      <c r="E68" s="72">
        <f>E30-E58+E67</f>
        <v>0</v>
      </c>
      <c r="F68" s="72">
        <f>F30-F58+F67</f>
        <v>0</v>
      </c>
      <c r="G68" s="72">
        <f>G30-G58+G67</f>
        <v>0</v>
      </c>
      <c r="H68" s="73">
        <f>H30-H58+H67</f>
        <v>0</v>
      </c>
    </row>
    <row r="69" spans="1:8" x14ac:dyDescent="0.25">
      <c r="A69" s="10">
        <v>28</v>
      </c>
      <c r="B69" s="26" t="s">
        <v>43</v>
      </c>
      <c r="C69" s="21"/>
      <c r="D69" s="11"/>
      <c r="E69" s="11"/>
      <c r="F69" s="11"/>
      <c r="G69" s="11"/>
      <c r="H69" s="11"/>
    </row>
    <row r="70" spans="1:8" x14ac:dyDescent="0.25">
      <c r="A70" s="10">
        <v>29</v>
      </c>
      <c r="B70" s="26" t="s">
        <v>44</v>
      </c>
      <c r="C70" s="46"/>
      <c r="D70" s="70">
        <f>D68-D69</f>
        <v>0</v>
      </c>
      <c r="E70" s="70">
        <f>E68-E69</f>
        <v>0</v>
      </c>
      <c r="F70" s="70">
        <f>F68-F69</f>
        <v>0</v>
      </c>
      <c r="G70" s="70">
        <f>G68-G69</f>
        <v>0</v>
      </c>
      <c r="H70" s="71">
        <f>H68-H69</f>
        <v>0</v>
      </c>
    </row>
    <row r="71" spans="1:8" x14ac:dyDescent="0.25">
      <c r="A71" s="10">
        <v>30</v>
      </c>
      <c r="B71" s="26" t="s">
        <v>109</v>
      </c>
      <c r="C71" s="47"/>
      <c r="D71" s="74">
        <f>IFERROR(((D5-(D32+D42+D48+D56))+D48)/D52,0)</f>
        <v>0</v>
      </c>
      <c r="E71" s="74">
        <f>IFERROR(((E5-(E32+E42+E48+E56))+E48)/E52,0)</f>
        <v>0</v>
      </c>
      <c r="F71" s="74">
        <f>IFERROR(((F5-(F32+F42+F48+F56))+F48)/F52,0)</f>
        <v>0</v>
      </c>
      <c r="G71" s="74">
        <f>IFERROR(((G5-(G32+G42+G48+G56))+G48)/G52,0)</f>
        <v>0</v>
      </c>
      <c r="H71" s="75">
        <f>IFERROR(((H5-(H32+H42+H48+H56))+H48)/H52,0)</f>
        <v>0</v>
      </c>
    </row>
    <row r="72" spans="1:8" ht="25.5" x14ac:dyDescent="0.25">
      <c r="A72" s="17" t="s">
        <v>102</v>
      </c>
      <c r="B72" s="39" t="s">
        <v>103</v>
      </c>
      <c r="C72" s="48"/>
      <c r="D72" s="22"/>
      <c r="E72" s="23">
        <f>IFERROR(IF(AND(D71&lt;0,E71&gt;0),"muutus üle 100%",E71/D71-100%),0)</f>
        <v>0</v>
      </c>
      <c r="F72" s="23">
        <f>IFERROR(IF(AND(E71&lt;0,F71&gt;0),"muutus üle 100%",F71/E71-100%),0)</f>
        <v>0</v>
      </c>
      <c r="G72" s="23">
        <f>IFERROR(IF(AND(F71&lt;0,G71&gt;0),"muutus üle 100%",G71/F71-100%),0)</f>
        <v>0</v>
      </c>
      <c r="H72" s="24">
        <f>IFERROR(IF(AND(G71&lt;0,H71&gt;0),"muutus üle 100%",H71/G71-100%),0)</f>
        <v>0</v>
      </c>
    </row>
  </sheetData>
  <mergeCells count="2">
    <mergeCell ref="A1:H1"/>
    <mergeCell ref="A2:H2"/>
  </mergeCells>
  <hyperlinks>
    <hyperlink ref="B52" location="Selgitused!B4" display="Töötajate arv taandatuna täistööajale1"/>
    <hyperlink ref="B53" location="Selgitused!B5" display="Täistööajaga töökohtade juurdekasv võrreldes eelmise majandusaastaga (%)2"/>
    <hyperlink ref="B54" location="Selgitused!B6" display="Brutotunnipalk (eurot/tunnis)3"/>
    <hyperlink ref="B55" location="Selgitused!B7" display="Brutotunnipalga muutus (%)4"/>
    <hyperlink ref="B71" location="Selgitused!B8" display="Puhas lisandväärtus töötaja kohta aastas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workbookViewId="0">
      <pane ySplit="3" topLeftCell="A55" activePane="bottomLeft" state="frozen"/>
      <selection pane="bottomLeft" activeCell="K71" sqref="K71"/>
    </sheetView>
  </sheetViews>
  <sheetFormatPr defaultRowHeight="15" x14ac:dyDescent="0.25"/>
  <cols>
    <col min="1" max="1" width="6.140625" customWidth="1"/>
    <col min="2" max="2" width="58.28515625" customWidth="1"/>
    <col min="3" max="3" width="12.7109375" customWidth="1"/>
    <col min="4" max="8" width="19" customWidth="1"/>
  </cols>
  <sheetData>
    <row r="1" spans="1:13" s="3" customFormat="1" ht="23.25" x14ac:dyDescent="0.25">
      <c r="A1" s="78" t="s">
        <v>74</v>
      </c>
      <c r="B1" s="79"/>
      <c r="C1" s="79"/>
      <c r="D1" s="79"/>
      <c r="E1" s="79"/>
      <c r="F1" s="79"/>
      <c r="G1" s="79"/>
      <c r="H1" s="79"/>
    </row>
    <row r="2" spans="1:13" s="3" customFormat="1" ht="33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5"/>
    </row>
    <row r="3" spans="1:13" s="3" customFormat="1" ht="105" x14ac:dyDescent="0.25">
      <c r="A3" s="7" t="s">
        <v>1</v>
      </c>
      <c r="B3" s="8"/>
      <c r="C3" s="8" t="s">
        <v>46</v>
      </c>
      <c r="D3" s="8" t="s">
        <v>47</v>
      </c>
      <c r="E3" s="8" t="s">
        <v>49</v>
      </c>
      <c r="F3" s="8" t="s">
        <v>50</v>
      </c>
      <c r="G3" s="8" t="s">
        <v>51</v>
      </c>
      <c r="H3" s="8" t="s">
        <v>52</v>
      </c>
    </row>
    <row r="4" spans="1:13" s="3" customFormat="1" ht="14.25" customHeight="1" x14ac:dyDescent="0.25">
      <c r="A4" s="10">
        <v>1</v>
      </c>
      <c r="B4" s="26" t="s">
        <v>9</v>
      </c>
      <c r="C4" s="28"/>
      <c r="D4" s="64">
        <f>SUM(D6+D16)</f>
        <v>0</v>
      </c>
      <c r="E4" s="64">
        <f>SUM(E6+E16)</f>
        <v>0</v>
      </c>
      <c r="F4" s="64">
        <f>SUM(F6+F16)</f>
        <v>0</v>
      </c>
      <c r="G4" s="64">
        <f>SUM(G6+G16)</f>
        <v>0</v>
      </c>
      <c r="H4" s="65">
        <f>SUM(H6+H16)</f>
        <v>0</v>
      </c>
      <c r="K4" s="1"/>
      <c r="L4" s="4"/>
    </row>
    <row r="5" spans="1:13" s="3" customFormat="1" ht="14.25" x14ac:dyDescent="0.2">
      <c r="A5" s="12">
        <v>2</v>
      </c>
      <c r="B5" s="26" t="s">
        <v>110</v>
      </c>
      <c r="C5" s="33"/>
      <c r="D5" s="33"/>
      <c r="E5" s="41">
        <f>IFERROR(E4/D4-100%,0)</f>
        <v>0</v>
      </c>
      <c r="F5" s="41">
        <f>IFERROR(F4/E4-100%,0)</f>
        <v>0</v>
      </c>
      <c r="G5" s="41">
        <f>IFERROR(G4/F4-100%,0)</f>
        <v>0</v>
      </c>
      <c r="H5" s="42">
        <f>IFERROR(H4/G4-100%,0)</f>
        <v>0</v>
      </c>
      <c r="K5" s="6"/>
    </row>
    <row r="6" spans="1:13" s="3" customFormat="1" x14ac:dyDescent="0.25">
      <c r="A6" s="13" t="s">
        <v>2</v>
      </c>
      <c r="B6" s="43" t="s">
        <v>10</v>
      </c>
      <c r="C6" s="29"/>
      <c r="D6" s="67">
        <f>SUM(D7:D15)</f>
        <v>0</v>
      </c>
      <c r="E6" s="67">
        <f>SUM(E7:E15)</f>
        <v>0</v>
      </c>
      <c r="F6" s="67">
        <f>SUM(F7:F15)</f>
        <v>0</v>
      </c>
      <c r="G6" s="67">
        <f>SUM(G7:G15)</f>
        <v>0</v>
      </c>
      <c r="H6" s="66">
        <f>SUM(H7:H15)</f>
        <v>0</v>
      </c>
      <c r="K6" s="2"/>
      <c r="M6"/>
    </row>
    <row r="7" spans="1:13" s="3" customFormat="1" x14ac:dyDescent="0.25">
      <c r="A7" s="10"/>
      <c r="B7" s="15" t="s">
        <v>11</v>
      </c>
      <c r="C7" s="16"/>
      <c r="D7" s="14"/>
      <c r="E7" s="14"/>
      <c r="F7" s="14"/>
      <c r="G7" s="14"/>
      <c r="H7" s="14"/>
      <c r="M7"/>
    </row>
    <row r="8" spans="1:13" s="3" customFormat="1" ht="14.25" x14ac:dyDescent="0.25">
      <c r="A8" s="10"/>
      <c r="B8" s="15" t="s">
        <v>11</v>
      </c>
      <c r="C8" s="16"/>
      <c r="D8" s="14"/>
      <c r="E8" s="14"/>
      <c r="F8" s="14"/>
      <c r="G8" s="14"/>
      <c r="H8" s="14"/>
    </row>
    <row r="9" spans="1:13" s="3" customFormat="1" ht="14.25" x14ac:dyDescent="0.2">
      <c r="A9" s="10"/>
      <c r="B9" s="15" t="s">
        <v>11</v>
      </c>
      <c r="C9" s="16"/>
      <c r="D9" s="14"/>
      <c r="E9" s="14"/>
      <c r="F9" s="14"/>
      <c r="G9" s="14"/>
      <c r="H9" s="14"/>
      <c r="K9" s="6"/>
    </row>
    <row r="10" spans="1:13" s="3" customFormat="1" ht="14.25" x14ac:dyDescent="0.25">
      <c r="A10" s="10"/>
      <c r="B10" s="15" t="s">
        <v>11</v>
      </c>
      <c r="C10" s="16"/>
      <c r="D10" s="14"/>
      <c r="E10" s="14"/>
      <c r="F10" s="14"/>
      <c r="G10" s="14"/>
      <c r="H10" s="14"/>
    </row>
    <row r="11" spans="1:13" s="3" customFormat="1" ht="14.25" x14ac:dyDescent="0.25">
      <c r="A11" s="10"/>
      <c r="B11" s="15" t="s">
        <v>11</v>
      </c>
      <c r="C11" s="16"/>
      <c r="D11" s="14"/>
      <c r="E11" s="14"/>
      <c r="F11" s="14"/>
      <c r="G11" s="14"/>
      <c r="H11" s="14"/>
    </row>
    <row r="12" spans="1:13" s="3" customFormat="1" ht="14.25" x14ac:dyDescent="0.25">
      <c r="A12" s="10"/>
      <c r="B12" s="15" t="s">
        <v>11</v>
      </c>
      <c r="C12" s="16"/>
      <c r="D12" s="14"/>
      <c r="E12" s="14"/>
      <c r="F12" s="14"/>
      <c r="G12" s="14"/>
      <c r="H12" s="14"/>
    </row>
    <row r="13" spans="1:13" s="3" customFormat="1" ht="14.25" x14ac:dyDescent="0.25">
      <c r="A13" s="10"/>
      <c r="B13" s="15" t="s">
        <v>11</v>
      </c>
      <c r="C13" s="16"/>
      <c r="D13" s="14"/>
      <c r="E13" s="14"/>
      <c r="F13" s="14"/>
      <c r="G13" s="14"/>
      <c r="H13" s="14"/>
    </row>
    <row r="14" spans="1:13" s="3" customFormat="1" ht="14.25" x14ac:dyDescent="0.25">
      <c r="A14" s="10"/>
      <c r="B14" s="15" t="s">
        <v>11</v>
      </c>
      <c r="C14" s="16"/>
      <c r="D14" s="14"/>
      <c r="E14" s="14"/>
      <c r="F14" s="14"/>
      <c r="G14" s="14"/>
      <c r="H14" s="14"/>
    </row>
    <row r="15" spans="1:13" s="3" customFormat="1" ht="14.25" x14ac:dyDescent="0.25">
      <c r="A15" s="10"/>
      <c r="B15" s="15" t="s">
        <v>11</v>
      </c>
      <c r="C15" s="16"/>
      <c r="D15" s="14"/>
      <c r="E15" s="14"/>
      <c r="F15" s="14"/>
      <c r="G15" s="14"/>
      <c r="H15" s="14"/>
    </row>
    <row r="16" spans="1:13" s="3" customFormat="1" ht="14.25" customHeight="1" x14ac:dyDescent="0.25">
      <c r="A16" s="12" t="s">
        <v>3</v>
      </c>
      <c r="B16" s="26" t="s">
        <v>55</v>
      </c>
      <c r="C16" s="36"/>
      <c r="D16" s="68">
        <f>SUM(D17:D19)</f>
        <v>0</v>
      </c>
      <c r="E16" s="68">
        <f>SUM(E17:E19)</f>
        <v>0</v>
      </c>
      <c r="F16" s="68">
        <f>SUM(F17:F19)</f>
        <v>0</v>
      </c>
      <c r="G16" s="68">
        <f>SUM(G17:G19)</f>
        <v>0</v>
      </c>
      <c r="H16" s="69">
        <f>SUM(H17:H19)</f>
        <v>0</v>
      </c>
    </row>
    <row r="17" spans="1:8" s="3" customFormat="1" ht="14.25" x14ac:dyDescent="0.25">
      <c r="A17" s="12"/>
      <c r="B17" s="15" t="s">
        <v>11</v>
      </c>
      <c r="C17" s="16"/>
      <c r="D17" s="14"/>
      <c r="E17" s="14"/>
      <c r="F17" s="14"/>
      <c r="G17" s="14"/>
      <c r="H17" s="14"/>
    </row>
    <row r="18" spans="1:8" s="3" customFormat="1" ht="14.25" x14ac:dyDescent="0.25">
      <c r="A18" s="12"/>
      <c r="B18" s="15" t="s">
        <v>11</v>
      </c>
      <c r="C18" s="16"/>
      <c r="D18" s="14"/>
      <c r="E18" s="14"/>
      <c r="F18" s="14"/>
      <c r="G18" s="14"/>
      <c r="H18" s="14"/>
    </row>
    <row r="19" spans="1:8" s="3" customFormat="1" ht="14.25" x14ac:dyDescent="0.25">
      <c r="A19" s="12"/>
      <c r="B19" s="15" t="s">
        <v>11</v>
      </c>
      <c r="C19" s="16"/>
      <c r="D19" s="14"/>
      <c r="E19" s="14"/>
      <c r="F19" s="14"/>
      <c r="G19" s="14"/>
      <c r="H19" s="14"/>
    </row>
    <row r="20" spans="1:8" s="3" customFormat="1" ht="25.5" x14ac:dyDescent="0.25">
      <c r="A20" s="12" t="s">
        <v>4</v>
      </c>
      <c r="B20" s="26" t="s">
        <v>13</v>
      </c>
      <c r="C20" s="32"/>
      <c r="D20" s="44">
        <f>IFERROR(D6/D4*100%,0)</f>
        <v>0</v>
      </c>
      <c r="E20" s="44">
        <f>IFERROR(E6/E4*100%,0)</f>
        <v>0</v>
      </c>
      <c r="F20" s="44">
        <f>IFERROR(F6/F4*100%,0)</f>
        <v>0</v>
      </c>
      <c r="G20" s="44">
        <f>IFERROR(G6/G4*100%,0)</f>
        <v>0</v>
      </c>
      <c r="H20" s="20">
        <f>IFERROR(H6/H4*100%,0)</f>
        <v>0</v>
      </c>
    </row>
    <row r="21" spans="1:8" s="3" customFormat="1" ht="14.25" x14ac:dyDescent="0.25">
      <c r="A21" s="10" t="s">
        <v>5</v>
      </c>
      <c r="B21" s="26" t="s">
        <v>56</v>
      </c>
      <c r="C21" s="45"/>
      <c r="D21" s="67">
        <f>SUM(D22:D30)</f>
        <v>0</v>
      </c>
      <c r="E21" s="67">
        <f>SUM(E22:E30)</f>
        <v>0</v>
      </c>
      <c r="F21" s="67">
        <f>SUM(F22:F30)</f>
        <v>0</v>
      </c>
      <c r="G21" s="67">
        <f>SUM(G22:G30)</f>
        <v>0</v>
      </c>
      <c r="H21" s="66">
        <f>SUM(H22:H30)</f>
        <v>0</v>
      </c>
    </row>
    <row r="22" spans="1:8" s="3" customFormat="1" ht="14.25" x14ac:dyDescent="0.25">
      <c r="A22" s="12"/>
      <c r="B22" s="26" t="s">
        <v>57</v>
      </c>
      <c r="C22" s="34"/>
      <c r="D22" s="14"/>
      <c r="E22" s="14"/>
      <c r="F22" s="14"/>
      <c r="G22" s="14"/>
      <c r="H22" s="14"/>
    </row>
    <row r="23" spans="1:8" s="3" customFormat="1" ht="14.25" x14ac:dyDescent="0.25">
      <c r="A23" s="12"/>
      <c r="B23" s="30" t="s">
        <v>58</v>
      </c>
      <c r="C23" s="34"/>
      <c r="D23" s="14"/>
      <c r="E23" s="14"/>
      <c r="F23" s="14"/>
      <c r="G23" s="14"/>
      <c r="H23" s="14"/>
    </row>
    <row r="24" spans="1:8" s="3" customFormat="1" ht="14.25" x14ac:dyDescent="0.25">
      <c r="A24" s="12"/>
      <c r="B24" s="30" t="s">
        <v>59</v>
      </c>
      <c r="C24" s="34"/>
      <c r="D24" s="14"/>
      <c r="E24" s="14"/>
      <c r="F24" s="14"/>
      <c r="G24" s="14"/>
      <c r="H24" s="14"/>
    </row>
    <row r="25" spans="1:8" x14ac:dyDescent="0.25">
      <c r="A25" s="10"/>
      <c r="B25" s="31" t="s">
        <v>24</v>
      </c>
      <c r="C25" s="34"/>
      <c r="D25" s="14"/>
      <c r="E25" s="14"/>
      <c r="F25" s="14"/>
      <c r="G25" s="14"/>
      <c r="H25" s="14"/>
    </row>
    <row r="26" spans="1:8" x14ac:dyDescent="0.25">
      <c r="A26" s="10"/>
      <c r="B26" s="31" t="s">
        <v>24</v>
      </c>
      <c r="C26" s="34"/>
      <c r="D26" s="14"/>
      <c r="E26" s="14"/>
      <c r="F26" s="14"/>
      <c r="G26" s="14"/>
      <c r="H26" s="14"/>
    </row>
    <row r="27" spans="1:8" x14ac:dyDescent="0.25">
      <c r="A27" s="10"/>
      <c r="B27" s="31" t="s">
        <v>24</v>
      </c>
      <c r="C27" s="34"/>
      <c r="D27" s="14"/>
      <c r="E27" s="14"/>
      <c r="F27" s="14"/>
      <c r="G27" s="14"/>
      <c r="H27" s="14"/>
    </row>
    <row r="28" spans="1:8" x14ac:dyDescent="0.25">
      <c r="A28" s="10"/>
      <c r="B28" s="31" t="s">
        <v>24</v>
      </c>
      <c r="C28" s="34"/>
      <c r="D28" s="14"/>
      <c r="E28" s="14"/>
      <c r="F28" s="14"/>
      <c r="G28" s="14"/>
      <c r="H28" s="14"/>
    </row>
    <row r="29" spans="1:8" x14ac:dyDescent="0.25">
      <c r="A29" s="10"/>
      <c r="B29" s="31" t="s">
        <v>24</v>
      </c>
      <c r="C29" s="34"/>
      <c r="D29" s="14"/>
      <c r="E29" s="14"/>
      <c r="F29" s="14"/>
      <c r="G29" s="14"/>
      <c r="H29" s="14"/>
    </row>
    <row r="30" spans="1:8" x14ac:dyDescent="0.25">
      <c r="A30" s="10"/>
      <c r="B30" s="31" t="s">
        <v>24</v>
      </c>
      <c r="C30" s="34"/>
      <c r="D30" s="14"/>
      <c r="E30" s="14"/>
      <c r="F30" s="14"/>
      <c r="G30" s="14"/>
      <c r="H30" s="14"/>
    </row>
    <row r="31" spans="1:8" s="3" customFormat="1" ht="14.25" x14ac:dyDescent="0.25">
      <c r="A31" s="10" t="s">
        <v>6</v>
      </c>
      <c r="B31" s="26" t="s">
        <v>63</v>
      </c>
      <c r="C31" s="37"/>
      <c r="D31" s="55">
        <f>D4-D21</f>
        <v>0</v>
      </c>
      <c r="E31" s="55">
        <f>E4-E21</f>
        <v>0</v>
      </c>
      <c r="F31" s="55">
        <f>F4-F21</f>
        <v>0</v>
      </c>
      <c r="G31" s="55">
        <f>G4-G21</f>
        <v>0</v>
      </c>
      <c r="H31" s="56">
        <f>H4-H21</f>
        <v>0</v>
      </c>
    </row>
    <row r="32" spans="1:8" s="3" customFormat="1" ht="14.25" x14ac:dyDescent="0.25">
      <c r="A32" s="10" t="s">
        <v>60</v>
      </c>
      <c r="B32" s="26" t="s">
        <v>65</v>
      </c>
      <c r="C32" s="37"/>
      <c r="D32" s="76">
        <f>SUM(D33:D40)</f>
        <v>0</v>
      </c>
      <c r="E32" s="76">
        <f>SUM(E33:E40)</f>
        <v>0</v>
      </c>
      <c r="F32" s="76">
        <f>SUM(F33:F40)</f>
        <v>0</v>
      </c>
      <c r="G32" s="76">
        <f>SUM(G33:G40)</f>
        <v>0</v>
      </c>
      <c r="H32" s="77">
        <f>SUM(H33:H40)</f>
        <v>0</v>
      </c>
    </row>
    <row r="33" spans="1:8" s="3" customFormat="1" ht="14.25" customHeight="1" x14ac:dyDescent="0.25">
      <c r="A33" s="12"/>
      <c r="B33" s="30" t="s">
        <v>57</v>
      </c>
      <c r="C33" s="34"/>
      <c r="D33" s="14"/>
      <c r="E33" s="14"/>
      <c r="F33" s="14"/>
      <c r="G33" s="14"/>
      <c r="H33" s="14"/>
    </row>
    <row r="34" spans="1:8" s="3" customFormat="1" ht="14.25" x14ac:dyDescent="0.25">
      <c r="A34" s="12"/>
      <c r="B34" s="30" t="s">
        <v>58</v>
      </c>
      <c r="C34" s="34"/>
      <c r="D34" s="14"/>
      <c r="E34" s="14"/>
      <c r="F34" s="14"/>
      <c r="G34" s="14"/>
      <c r="H34" s="14"/>
    </row>
    <row r="35" spans="1:8" s="3" customFormat="1" ht="14.25" x14ac:dyDescent="0.25">
      <c r="A35" s="12"/>
      <c r="B35" s="30" t="s">
        <v>59</v>
      </c>
      <c r="C35" s="34"/>
      <c r="D35" s="14"/>
      <c r="E35" s="14"/>
      <c r="F35" s="14"/>
      <c r="G35" s="14"/>
      <c r="H35" s="14"/>
    </row>
    <row r="36" spans="1:8" s="3" customFormat="1" ht="14.25" x14ac:dyDescent="0.25">
      <c r="A36" s="10"/>
      <c r="B36" s="31" t="s">
        <v>66</v>
      </c>
      <c r="C36" s="34"/>
      <c r="D36" s="14"/>
      <c r="E36" s="14"/>
      <c r="F36" s="14"/>
      <c r="G36" s="14"/>
      <c r="H36" s="14"/>
    </row>
    <row r="37" spans="1:8" s="3" customFormat="1" ht="14.25" x14ac:dyDescent="0.25">
      <c r="A37" s="10"/>
      <c r="B37" s="31" t="s">
        <v>66</v>
      </c>
      <c r="C37" s="34"/>
      <c r="D37" s="14"/>
      <c r="E37" s="14"/>
      <c r="F37" s="14"/>
      <c r="G37" s="14"/>
      <c r="H37" s="14"/>
    </row>
    <row r="38" spans="1:8" s="3" customFormat="1" ht="14.25" x14ac:dyDescent="0.25">
      <c r="A38" s="10"/>
      <c r="B38" s="31" t="s">
        <v>66</v>
      </c>
      <c r="C38" s="34"/>
      <c r="D38" s="14"/>
      <c r="E38" s="14"/>
      <c r="F38" s="14"/>
      <c r="G38" s="14"/>
      <c r="H38" s="14"/>
    </row>
    <row r="39" spans="1:8" s="3" customFormat="1" ht="14.25" x14ac:dyDescent="0.25">
      <c r="A39" s="10"/>
      <c r="B39" s="31" t="s">
        <v>66</v>
      </c>
      <c r="C39" s="34"/>
      <c r="D39" s="14"/>
      <c r="E39" s="14"/>
      <c r="F39" s="14"/>
      <c r="G39" s="14"/>
      <c r="H39" s="14"/>
    </row>
    <row r="40" spans="1:8" s="3" customFormat="1" ht="14.25" x14ac:dyDescent="0.25">
      <c r="A40" s="10"/>
      <c r="B40" s="31" t="s">
        <v>66</v>
      </c>
      <c r="C40" s="34"/>
      <c r="D40" s="14"/>
      <c r="E40" s="14"/>
      <c r="F40" s="14"/>
      <c r="G40" s="14"/>
      <c r="H40" s="14"/>
    </row>
    <row r="41" spans="1:8" s="3" customFormat="1" ht="14.25" x14ac:dyDescent="0.25">
      <c r="A41" s="12" t="s">
        <v>61</v>
      </c>
      <c r="B41" s="26" t="s">
        <v>68</v>
      </c>
      <c r="C41" s="33"/>
      <c r="D41" s="68">
        <f>SUM(D42:D49)</f>
        <v>0</v>
      </c>
      <c r="E41" s="68">
        <f>SUM(E42:E49)</f>
        <v>0</v>
      </c>
      <c r="F41" s="68">
        <f>SUM(F42:F49)</f>
        <v>0</v>
      </c>
      <c r="G41" s="68">
        <f>SUM(G42:G49)</f>
        <v>0</v>
      </c>
      <c r="H41" s="69">
        <f>SUM(H42:H49)</f>
        <v>0</v>
      </c>
    </row>
    <row r="42" spans="1:8" s="3" customFormat="1" ht="14.25" x14ac:dyDescent="0.25">
      <c r="A42" s="12"/>
      <c r="B42" s="30" t="s">
        <v>57</v>
      </c>
      <c r="C42" s="38"/>
      <c r="D42" s="14"/>
      <c r="E42" s="14"/>
      <c r="F42" s="14"/>
      <c r="G42" s="14"/>
      <c r="H42" s="14"/>
    </row>
    <row r="43" spans="1:8" s="3" customFormat="1" ht="14.25" x14ac:dyDescent="0.25">
      <c r="A43" s="12"/>
      <c r="B43" s="30" t="s">
        <v>58</v>
      </c>
      <c r="C43" s="34"/>
      <c r="D43" s="14"/>
      <c r="E43" s="14"/>
      <c r="F43" s="14"/>
      <c r="G43" s="14"/>
      <c r="H43" s="14"/>
    </row>
    <row r="44" spans="1:8" s="3" customFormat="1" ht="14.25" x14ac:dyDescent="0.25">
      <c r="A44" s="12"/>
      <c r="B44" s="30" t="s">
        <v>59</v>
      </c>
      <c r="C44" s="34"/>
      <c r="D44" s="14"/>
      <c r="E44" s="14"/>
      <c r="F44" s="14"/>
      <c r="G44" s="14"/>
      <c r="H44" s="14"/>
    </row>
    <row r="45" spans="1:8" s="3" customFormat="1" ht="14.25" x14ac:dyDescent="0.25">
      <c r="A45" s="10"/>
      <c r="B45" s="31" t="s">
        <v>66</v>
      </c>
      <c r="C45" s="34"/>
      <c r="D45" s="14"/>
      <c r="E45" s="14"/>
      <c r="F45" s="14"/>
      <c r="G45" s="14"/>
      <c r="H45" s="14"/>
    </row>
    <row r="46" spans="1:8" s="3" customFormat="1" ht="14.25" x14ac:dyDescent="0.25">
      <c r="A46" s="10"/>
      <c r="B46" s="31" t="s">
        <v>66</v>
      </c>
      <c r="C46" s="34"/>
      <c r="D46" s="14"/>
      <c r="E46" s="14"/>
      <c r="F46" s="14"/>
      <c r="G46" s="14"/>
      <c r="H46" s="14"/>
    </row>
    <row r="47" spans="1:8" s="3" customFormat="1" ht="14.25" x14ac:dyDescent="0.25">
      <c r="A47" s="10"/>
      <c r="B47" s="31" t="s">
        <v>66</v>
      </c>
      <c r="C47" s="34"/>
      <c r="D47" s="14"/>
      <c r="E47" s="14"/>
      <c r="F47" s="14"/>
      <c r="G47" s="14"/>
      <c r="H47" s="14"/>
    </row>
    <row r="48" spans="1:8" s="3" customFormat="1" ht="14.25" x14ac:dyDescent="0.25">
      <c r="A48" s="10"/>
      <c r="B48" s="31" t="s">
        <v>66</v>
      </c>
      <c r="C48" s="34"/>
      <c r="D48" s="14"/>
      <c r="E48" s="14"/>
      <c r="F48" s="14"/>
      <c r="G48" s="14"/>
      <c r="H48" s="14"/>
    </row>
    <row r="49" spans="1:8" s="3" customFormat="1" ht="14.25" x14ac:dyDescent="0.25">
      <c r="A49" s="10"/>
      <c r="B49" s="31" t="s">
        <v>66</v>
      </c>
      <c r="C49" s="34"/>
      <c r="D49" s="14"/>
      <c r="E49" s="14"/>
      <c r="F49" s="14"/>
      <c r="G49" s="14"/>
      <c r="H49" s="14"/>
    </row>
    <row r="50" spans="1:8" s="3" customFormat="1" ht="14.25" x14ac:dyDescent="0.25">
      <c r="A50" s="12" t="s">
        <v>62</v>
      </c>
      <c r="B50" s="26" t="s">
        <v>111</v>
      </c>
      <c r="C50" s="33"/>
      <c r="D50" s="68">
        <f>D22+D33+D42</f>
        <v>0</v>
      </c>
      <c r="E50" s="68">
        <f>E22+E33+E42</f>
        <v>0</v>
      </c>
      <c r="F50" s="68">
        <f>F22+F33+F42</f>
        <v>0</v>
      </c>
      <c r="G50" s="68">
        <f>G22+G33+G42</f>
        <v>0</v>
      </c>
      <c r="H50" s="69">
        <f>H22+H33+H42</f>
        <v>0</v>
      </c>
    </row>
    <row r="51" spans="1:8" s="3" customFormat="1" ht="14.25" x14ac:dyDescent="0.25">
      <c r="A51" s="12" t="s">
        <v>112</v>
      </c>
      <c r="B51" s="30" t="s">
        <v>27</v>
      </c>
      <c r="C51" s="34"/>
      <c r="D51" s="14"/>
      <c r="E51" s="14"/>
      <c r="F51" s="14"/>
      <c r="G51" s="14"/>
      <c r="H51" s="14"/>
    </row>
    <row r="52" spans="1:8" s="3" customFormat="1" ht="14.25" x14ac:dyDescent="0.25">
      <c r="A52" s="12" t="s">
        <v>113</v>
      </c>
      <c r="B52" s="30" t="s">
        <v>28</v>
      </c>
      <c r="C52" s="34"/>
      <c r="D52" s="14"/>
      <c r="E52" s="14"/>
      <c r="F52" s="14"/>
      <c r="G52" s="14"/>
      <c r="H52" s="14"/>
    </row>
    <row r="53" spans="1:8" s="3" customFormat="1" ht="14.25" customHeight="1" x14ac:dyDescent="0.25">
      <c r="A53" s="12" t="s">
        <v>114</v>
      </c>
      <c r="B53" s="30" t="s">
        <v>29</v>
      </c>
      <c r="C53" s="34"/>
      <c r="D53" s="14"/>
      <c r="E53" s="14"/>
      <c r="F53" s="14"/>
      <c r="G53" s="14"/>
      <c r="H53" s="14"/>
    </row>
    <row r="54" spans="1:8" s="3" customFormat="1" ht="14.25" x14ac:dyDescent="0.25">
      <c r="A54" s="12" t="s">
        <v>64</v>
      </c>
      <c r="B54" s="26" t="s">
        <v>105</v>
      </c>
      <c r="C54" s="34"/>
      <c r="D54" s="14"/>
      <c r="E54" s="14"/>
      <c r="F54" s="14"/>
      <c r="G54" s="14"/>
      <c r="H54" s="14"/>
    </row>
    <row r="55" spans="1:8" s="3" customFormat="1" ht="27" x14ac:dyDescent="0.25">
      <c r="A55" s="12" t="s">
        <v>67</v>
      </c>
      <c r="B55" s="26" t="s">
        <v>123</v>
      </c>
      <c r="C55" s="33"/>
      <c r="D55" s="32"/>
      <c r="E55" s="44">
        <f>IFERROR(E54/D54-100%,0)</f>
        <v>0</v>
      </c>
      <c r="F55" s="44">
        <f>IFERROR(F54/E54-100%,0)</f>
        <v>0</v>
      </c>
      <c r="G55" s="44">
        <f>IFERROR(G54/F54-100%,0)</f>
        <v>0</v>
      </c>
      <c r="H55" s="20">
        <f>IFERROR(H54/G54-100%,0)</f>
        <v>0</v>
      </c>
    </row>
    <row r="56" spans="1:8" s="3" customFormat="1" ht="14.25" x14ac:dyDescent="0.25">
      <c r="A56" s="12" t="s">
        <v>69</v>
      </c>
      <c r="B56" s="26" t="s">
        <v>107</v>
      </c>
      <c r="C56" s="33"/>
      <c r="D56" s="52">
        <f>IFERROR(D51/D54/2023,0)</f>
        <v>0</v>
      </c>
      <c r="E56" s="52">
        <f>IFERROR(E51/E54/2023,0)</f>
        <v>0</v>
      </c>
      <c r="F56" s="52">
        <f>IFERROR(F51/F54/2018,0)</f>
        <v>0</v>
      </c>
      <c r="G56" s="52">
        <f>IFERROR(G51/G54/2004,0)</f>
        <v>0</v>
      </c>
      <c r="H56" s="54">
        <f>IFERROR(H51/H54/2032,0)</f>
        <v>0</v>
      </c>
    </row>
    <row r="57" spans="1:8" s="3" customFormat="1" ht="27" x14ac:dyDescent="0.25">
      <c r="A57" s="12" t="s">
        <v>7</v>
      </c>
      <c r="B57" s="26" t="s">
        <v>124</v>
      </c>
      <c r="C57" s="33"/>
      <c r="D57" s="61"/>
      <c r="E57" s="62">
        <f>IFERROR(E56/D56-100%,0)</f>
        <v>0</v>
      </c>
      <c r="F57" s="62">
        <f>IFERROR(F56/E56-100%,0)</f>
        <v>0</v>
      </c>
      <c r="G57" s="62">
        <f>IFERROR(G56/F56-100%,0)</f>
        <v>0</v>
      </c>
      <c r="H57" s="63">
        <f>IFERROR(H56/G56-100%,0)</f>
        <v>0</v>
      </c>
    </row>
    <row r="58" spans="1:8" s="3" customFormat="1" ht="14.25" customHeight="1" x14ac:dyDescent="0.25">
      <c r="A58" s="12">
        <v>15</v>
      </c>
      <c r="B58" s="26" t="s">
        <v>14</v>
      </c>
      <c r="C58" s="33"/>
      <c r="D58" s="52">
        <f>SUM(D59:D62)</f>
        <v>0</v>
      </c>
      <c r="E58" s="52">
        <f>SUM(E59:E62)</f>
        <v>0</v>
      </c>
      <c r="F58" s="52">
        <f>SUM(F59:F62)</f>
        <v>0</v>
      </c>
      <c r="G58" s="52">
        <f>SUM(G59:G62)</f>
        <v>0</v>
      </c>
      <c r="H58" s="54">
        <f>SUM(H59:H62)</f>
        <v>0</v>
      </c>
    </row>
    <row r="59" spans="1:8" s="3" customFormat="1" ht="14.25" x14ac:dyDescent="0.25">
      <c r="A59" s="12" t="s">
        <v>48</v>
      </c>
      <c r="B59" s="30" t="s">
        <v>15</v>
      </c>
      <c r="C59" s="34"/>
      <c r="D59" s="14"/>
      <c r="E59" s="14"/>
      <c r="F59" s="14"/>
      <c r="G59" s="14"/>
      <c r="H59" s="14"/>
    </row>
    <row r="60" spans="1:8" s="3" customFormat="1" ht="14.25" customHeight="1" x14ac:dyDescent="0.25">
      <c r="A60" s="12" t="s">
        <v>48</v>
      </c>
      <c r="B60" s="30" t="s">
        <v>84</v>
      </c>
      <c r="C60" s="34"/>
      <c r="D60" s="14"/>
      <c r="E60" s="14"/>
      <c r="F60" s="14"/>
      <c r="G60" s="14"/>
      <c r="H60" s="14"/>
    </row>
    <row r="61" spans="1:8" s="3" customFormat="1" ht="14.25" x14ac:dyDescent="0.25">
      <c r="A61" s="12"/>
      <c r="B61" s="30" t="s">
        <v>16</v>
      </c>
      <c r="C61" s="34"/>
      <c r="D61" s="14"/>
      <c r="E61" s="14"/>
      <c r="F61" s="14"/>
      <c r="G61" s="14"/>
      <c r="H61" s="14"/>
    </row>
    <row r="62" spans="1:8" s="3" customFormat="1" ht="14.25" x14ac:dyDescent="0.25">
      <c r="A62" s="12" t="s">
        <v>48</v>
      </c>
      <c r="B62" s="30" t="s">
        <v>17</v>
      </c>
      <c r="C62" s="34"/>
      <c r="D62" s="14"/>
      <c r="E62" s="14"/>
      <c r="F62" s="14"/>
      <c r="G62" s="14"/>
      <c r="H62" s="14"/>
    </row>
    <row r="63" spans="1:8" s="3" customFormat="1" ht="14.25" x14ac:dyDescent="0.25">
      <c r="A63" s="12" t="s">
        <v>70</v>
      </c>
      <c r="B63" s="30" t="s">
        <v>31</v>
      </c>
      <c r="C63" s="34"/>
      <c r="D63" s="14"/>
      <c r="E63" s="14"/>
      <c r="F63" s="14"/>
      <c r="G63" s="14"/>
      <c r="H63" s="14"/>
    </row>
    <row r="64" spans="1:8" s="3" customFormat="1" ht="14.25" x14ac:dyDescent="0.25">
      <c r="A64" s="12">
        <v>17</v>
      </c>
      <c r="B64" s="26" t="s">
        <v>33</v>
      </c>
      <c r="C64" s="33"/>
      <c r="D64" s="52">
        <f>D31-D32-D41+D58-D63</f>
        <v>0</v>
      </c>
      <c r="E64" s="52">
        <f>E31-E32-E41+E58-E63</f>
        <v>0</v>
      </c>
      <c r="F64" s="52">
        <f>F31-F32-F41+F58-F63</f>
        <v>0</v>
      </c>
      <c r="G64" s="52">
        <f>G31-G32-G41+G58-G63</f>
        <v>0</v>
      </c>
      <c r="H64" s="54">
        <f>H31-H32-H41+H58-H63</f>
        <v>0</v>
      </c>
    </row>
    <row r="65" spans="1:8" s="3" customFormat="1" ht="14.25" x14ac:dyDescent="0.25">
      <c r="A65" s="12">
        <v>17</v>
      </c>
      <c r="B65" s="26" t="s">
        <v>33</v>
      </c>
      <c r="C65" s="33"/>
      <c r="D65" s="61"/>
      <c r="E65" s="61"/>
      <c r="F65" s="61"/>
      <c r="G65" s="61"/>
      <c r="H65" s="61"/>
    </row>
    <row r="66" spans="1:8" s="3" customFormat="1" ht="15" customHeight="1" x14ac:dyDescent="0.25">
      <c r="A66" s="12" t="s">
        <v>115</v>
      </c>
      <c r="B66" s="30" t="s">
        <v>35</v>
      </c>
      <c r="C66" s="34"/>
      <c r="D66" s="14"/>
      <c r="E66" s="14"/>
      <c r="F66" s="14"/>
      <c r="G66" s="14"/>
      <c r="H66" s="14"/>
    </row>
    <row r="67" spans="1:8" s="3" customFormat="1" ht="15" customHeight="1" x14ac:dyDescent="0.25">
      <c r="A67" s="12" t="s">
        <v>116</v>
      </c>
      <c r="B67" s="30" t="s">
        <v>36</v>
      </c>
      <c r="C67" s="34"/>
      <c r="D67" s="14"/>
      <c r="E67" s="14"/>
      <c r="F67" s="14"/>
      <c r="G67" s="14"/>
      <c r="H67" s="14"/>
    </row>
    <row r="68" spans="1:8" s="3" customFormat="1" ht="25.5" x14ac:dyDescent="0.25">
      <c r="A68" s="12" t="s">
        <v>117</v>
      </c>
      <c r="B68" s="30" t="s">
        <v>37</v>
      </c>
      <c r="C68" s="34"/>
      <c r="D68" s="14"/>
      <c r="E68" s="14"/>
      <c r="F68" s="14"/>
      <c r="G68" s="14"/>
      <c r="H68" s="14"/>
    </row>
    <row r="69" spans="1:8" s="3" customFormat="1" ht="14.25" x14ac:dyDescent="0.25">
      <c r="A69" s="12" t="s">
        <v>118</v>
      </c>
      <c r="B69" s="30" t="s">
        <v>38</v>
      </c>
      <c r="C69" s="34"/>
      <c r="D69" s="14"/>
      <c r="E69" s="14"/>
      <c r="F69" s="14"/>
      <c r="G69" s="14"/>
      <c r="H69" s="14"/>
    </row>
    <row r="70" spans="1:8" s="3" customFormat="1" ht="14.25" x14ac:dyDescent="0.25">
      <c r="A70" s="12" t="s">
        <v>119</v>
      </c>
      <c r="B70" s="30" t="s">
        <v>39</v>
      </c>
      <c r="C70" s="34"/>
      <c r="D70" s="14"/>
      <c r="E70" s="14"/>
      <c r="F70" s="14"/>
      <c r="G70" s="14"/>
      <c r="H70" s="14"/>
    </row>
    <row r="71" spans="1:8" s="3" customFormat="1" ht="14.25" x14ac:dyDescent="0.25">
      <c r="A71" s="12" t="s">
        <v>120</v>
      </c>
      <c r="B71" s="30" t="s">
        <v>40</v>
      </c>
      <c r="C71" s="34"/>
      <c r="D71" s="14"/>
      <c r="E71" s="14"/>
      <c r="F71" s="14"/>
      <c r="G71" s="14"/>
      <c r="H71" s="14"/>
    </row>
    <row r="72" spans="1:8" s="3" customFormat="1" ht="14.25" x14ac:dyDescent="0.25">
      <c r="A72" s="12">
        <v>19</v>
      </c>
      <c r="B72" s="26" t="s">
        <v>41</v>
      </c>
      <c r="C72" s="33"/>
      <c r="D72" s="52">
        <f>SUM(D66:D71)</f>
        <v>0</v>
      </c>
      <c r="E72" s="52">
        <f>SUM(E66:E71)</f>
        <v>0</v>
      </c>
      <c r="F72" s="52">
        <f>SUM(F66:F71)</f>
        <v>0</v>
      </c>
      <c r="G72" s="52">
        <f>SUM(G66:G71)</f>
        <v>0</v>
      </c>
      <c r="H72" s="54">
        <f>SUM(H66:H71)</f>
        <v>0</v>
      </c>
    </row>
    <row r="73" spans="1:8" s="3" customFormat="1" ht="14.25" x14ac:dyDescent="0.25">
      <c r="A73" s="12">
        <v>20</v>
      </c>
      <c r="B73" s="26" t="s">
        <v>42</v>
      </c>
      <c r="C73" s="33"/>
      <c r="D73" s="52">
        <f>D64+D72</f>
        <v>0</v>
      </c>
      <c r="E73" s="52">
        <f>E64+E72</f>
        <v>0</v>
      </c>
      <c r="F73" s="52">
        <f>F64+F72</f>
        <v>0</v>
      </c>
      <c r="G73" s="52">
        <f>G64+G72</f>
        <v>0</v>
      </c>
      <c r="H73" s="54">
        <f>H64+H72</f>
        <v>0</v>
      </c>
    </row>
    <row r="74" spans="1:8" s="3" customFormat="1" ht="14.25" x14ac:dyDescent="0.25">
      <c r="A74" s="12">
        <v>21</v>
      </c>
      <c r="B74" s="30" t="s">
        <v>43</v>
      </c>
      <c r="C74" s="34"/>
      <c r="D74" s="14"/>
      <c r="E74" s="14">
        <f>IFERROR((E4-(E21+E32+E41)+(E24+E35+E44+E50))/E54,0)</f>
        <v>0</v>
      </c>
      <c r="F74" s="14">
        <f>IFERROR((F4-(F21+F32+F41)+(F24+F35+F44+F50))/F54,0)</f>
        <v>0</v>
      </c>
      <c r="G74" s="14">
        <f>IFERROR((G4-(G21+G32+G41)+(G24+G35+G44+G50))/G54,0)</f>
        <v>0</v>
      </c>
      <c r="H74" s="14">
        <f>IFERROR((H4-(H21+H32+H41)+(H24+H35+H44+H50))/H54,0)</f>
        <v>0</v>
      </c>
    </row>
    <row r="75" spans="1:8" s="3" customFormat="1" ht="14.25" x14ac:dyDescent="0.25">
      <c r="A75" s="12">
        <v>22</v>
      </c>
      <c r="B75" s="26" t="s">
        <v>44</v>
      </c>
      <c r="C75" s="33"/>
      <c r="D75" s="52">
        <f>D73-D74</f>
        <v>0</v>
      </c>
      <c r="E75" s="52">
        <f>E73-E74</f>
        <v>0</v>
      </c>
      <c r="F75" s="52">
        <f>F73-F74</f>
        <v>0</v>
      </c>
      <c r="G75" s="52">
        <f>G73-G74</f>
        <v>0</v>
      </c>
      <c r="H75" s="54">
        <f>H73-H74</f>
        <v>0</v>
      </c>
    </row>
    <row r="76" spans="1:8" s="3" customFormat="1" ht="14.25" x14ac:dyDescent="0.25">
      <c r="A76" s="12">
        <v>23</v>
      </c>
      <c r="B76" s="26" t="s">
        <v>109</v>
      </c>
      <c r="C76" s="33"/>
      <c r="D76" s="52">
        <f>IFERROR((D4-(D21+D32+D41)+D50)/D54,0)</f>
        <v>0</v>
      </c>
      <c r="E76" s="52">
        <f>IFERROR((E4-(E21+E32+E41)+E50)/E54,0)</f>
        <v>0</v>
      </c>
      <c r="F76" s="52">
        <f>IFERROR((F4-(F21+F32+F41)+F50)/F54,0)</f>
        <v>0</v>
      </c>
      <c r="G76" s="52">
        <f>IFERROR((G4-(G21+G32+G41)+G50)/G54,0)</f>
        <v>0</v>
      </c>
      <c r="H76" s="54">
        <f>IFERROR((H4-(H21+H32+H41)+H50)/H54,0)</f>
        <v>0</v>
      </c>
    </row>
    <row r="77" spans="1:8" s="3" customFormat="1" ht="25.5" x14ac:dyDescent="0.25">
      <c r="A77" s="17" t="s">
        <v>121</v>
      </c>
      <c r="B77" s="39" t="s">
        <v>45</v>
      </c>
      <c r="C77" s="48"/>
      <c r="D77" s="22"/>
      <c r="E77" s="23">
        <f>IFERROR(IF(AND(D76&lt;0,E76&gt;0),"muutus üle 100%",E76/D76-100%),0)</f>
        <v>0</v>
      </c>
      <c r="F77" s="23">
        <f>IFERROR(IF(AND(E76&lt;0,F76&gt;0),"muutus üle 100%",F76/E76-100%),0)</f>
        <v>0</v>
      </c>
      <c r="G77" s="23">
        <f>IFERROR(IF(AND(F76&lt;0,G76&gt;0),"muutus üle 100%",G76/F76-100%),0)</f>
        <v>0</v>
      </c>
      <c r="H77" s="24">
        <f>IFERROR(IF(AND(G76&lt;0,H76&gt;0),"muutus üle 100%",H76/G76-100%),0)</f>
        <v>0</v>
      </c>
    </row>
  </sheetData>
  <mergeCells count="2">
    <mergeCell ref="A1:H1"/>
    <mergeCell ref="A2:H2"/>
  </mergeCells>
  <hyperlinks>
    <hyperlink ref="B54" location="Selgitused!B11" display="Töötajate arv taandatuna täistööajale1"/>
    <hyperlink ref="B55" location="Selgitused!B12" display="Täistööajaga töökohtade muutus võrreldes eelmise majandusaastaga (%)2"/>
    <hyperlink ref="B56" location="Selgitused!B13" display="Brutotunnipalk (eurot/tunnis)3"/>
    <hyperlink ref="B57" location="Selgitused!B14" display="Brutotunnipalga muutus võrreldes eelmise majandusaastaga (%)4"/>
    <hyperlink ref="B76" location="Selgitused!B15" display="Puhas lisandväärtus töötaja kohta aastas5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B11" sqref="B11:K11"/>
    </sheetView>
  </sheetViews>
  <sheetFormatPr defaultRowHeight="15" x14ac:dyDescent="0.25"/>
  <cols>
    <col min="1" max="1" width="4.28515625" customWidth="1"/>
  </cols>
  <sheetData>
    <row r="1" spans="1:11" s="3" customFormat="1" ht="23.25" customHeight="1" x14ac:dyDescent="0.25">
      <c r="A1" s="82" t="s">
        <v>75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" customFormat="1" ht="1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3" customFormat="1" ht="14.25" customHeight="1" x14ac:dyDescent="0.25">
      <c r="A3" s="7" t="s">
        <v>76</v>
      </c>
      <c r="B3" s="84" t="s">
        <v>81</v>
      </c>
      <c r="C3" s="84"/>
      <c r="D3" s="84"/>
      <c r="E3" s="84"/>
      <c r="F3" s="84"/>
      <c r="G3" s="84"/>
      <c r="H3" s="84"/>
      <c r="I3" s="84"/>
      <c r="J3" s="84"/>
      <c r="K3" s="84"/>
    </row>
    <row r="4" spans="1:11" ht="15" customHeight="1" x14ac:dyDescent="0.25">
      <c r="A4" s="60">
        <v>1</v>
      </c>
      <c r="B4" s="88" t="s">
        <v>77</v>
      </c>
      <c r="C4" s="88"/>
      <c r="D4" s="88"/>
      <c r="E4" s="88"/>
      <c r="F4" s="88"/>
      <c r="G4" s="88"/>
      <c r="H4" s="88"/>
      <c r="I4" s="88"/>
      <c r="J4" s="88"/>
      <c r="K4" s="88"/>
    </row>
    <row r="5" spans="1:11" ht="15" customHeight="1" x14ac:dyDescent="0.25">
      <c r="A5" s="60">
        <v>2</v>
      </c>
      <c r="B5" s="88" t="s">
        <v>78</v>
      </c>
      <c r="C5" s="88"/>
      <c r="D5" s="88"/>
      <c r="E5" s="88"/>
      <c r="F5" s="88"/>
      <c r="G5" s="88"/>
      <c r="H5" s="88"/>
      <c r="I5" s="88"/>
      <c r="J5" s="88"/>
      <c r="K5" s="88"/>
    </row>
    <row r="6" spans="1:11" ht="15" customHeight="1" x14ac:dyDescent="0.25">
      <c r="A6" s="60">
        <v>3</v>
      </c>
      <c r="B6" s="88" t="s">
        <v>104</v>
      </c>
      <c r="C6" s="88"/>
      <c r="D6" s="88"/>
      <c r="E6" s="88"/>
      <c r="F6" s="88"/>
      <c r="G6" s="88"/>
      <c r="H6" s="88"/>
      <c r="I6" s="88"/>
      <c r="J6" s="88"/>
      <c r="K6" s="88"/>
    </row>
    <row r="7" spans="1:11" ht="15" customHeight="1" x14ac:dyDescent="0.25">
      <c r="A7" s="60">
        <v>4</v>
      </c>
      <c r="B7" s="92" t="s">
        <v>79</v>
      </c>
      <c r="C7" s="92"/>
      <c r="D7" s="92"/>
      <c r="E7" s="92"/>
      <c r="F7" s="92"/>
      <c r="G7" s="92"/>
      <c r="H7" s="92"/>
      <c r="I7" s="92"/>
      <c r="J7" s="92"/>
      <c r="K7" s="92"/>
    </row>
    <row r="8" spans="1:11" ht="30" customHeight="1" x14ac:dyDescent="0.25">
      <c r="A8" s="60">
        <v>5</v>
      </c>
      <c r="B8" s="88" t="s">
        <v>122</v>
      </c>
      <c r="C8" s="88"/>
      <c r="D8" s="88"/>
      <c r="E8" s="88"/>
      <c r="F8" s="88"/>
      <c r="G8" s="88"/>
      <c r="H8" s="88"/>
      <c r="I8" s="88"/>
      <c r="J8" s="88"/>
      <c r="K8" s="88"/>
    </row>
    <row r="10" spans="1:11" x14ac:dyDescent="0.25">
      <c r="A10" s="7" t="s">
        <v>76</v>
      </c>
      <c r="B10" s="84" t="s">
        <v>80</v>
      </c>
      <c r="C10" s="84"/>
      <c r="D10" s="84"/>
      <c r="E10" s="84"/>
      <c r="F10" s="84"/>
      <c r="G10" s="84"/>
      <c r="H10" s="84"/>
      <c r="I10" s="84"/>
      <c r="J10" s="84"/>
      <c r="K10" s="84"/>
    </row>
    <row r="11" spans="1:11" ht="15.75" customHeight="1" x14ac:dyDescent="0.25">
      <c r="A11" s="60">
        <v>1</v>
      </c>
      <c r="B11" s="85" t="s">
        <v>77</v>
      </c>
      <c r="C11" s="86"/>
      <c r="D11" s="86"/>
      <c r="E11" s="86"/>
      <c r="F11" s="86"/>
      <c r="G11" s="86"/>
      <c r="H11" s="86"/>
      <c r="I11" s="86"/>
      <c r="J11" s="86"/>
      <c r="K11" s="87"/>
    </row>
    <row r="12" spans="1:11" ht="15.75" customHeight="1" x14ac:dyDescent="0.25">
      <c r="A12" s="60">
        <v>2</v>
      </c>
      <c r="B12" s="85" t="s">
        <v>78</v>
      </c>
      <c r="C12" s="86"/>
      <c r="D12" s="86"/>
      <c r="E12" s="86"/>
      <c r="F12" s="86"/>
      <c r="G12" s="86"/>
      <c r="H12" s="86"/>
      <c r="I12" s="86"/>
      <c r="J12" s="86"/>
      <c r="K12" s="87"/>
    </row>
    <row r="13" spans="1:11" ht="15.75" customHeight="1" x14ac:dyDescent="0.25">
      <c r="A13" s="60">
        <v>3</v>
      </c>
      <c r="B13" s="85" t="s">
        <v>104</v>
      </c>
      <c r="C13" s="86"/>
      <c r="D13" s="86"/>
      <c r="E13" s="86"/>
      <c r="F13" s="86"/>
      <c r="G13" s="86"/>
      <c r="H13" s="86"/>
      <c r="I13" s="86"/>
      <c r="J13" s="86"/>
      <c r="K13" s="87"/>
    </row>
    <row r="14" spans="1:11" ht="15.75" customHeight="1" x14ac:dyDescent="0.25">
      <c r="A14" s="60">
        <v>4</v>
      </c>
      <c r="B14" s="89" t="s">
        <v>79</v>
      </c>
      <c r="C14" s="90"/>
      <c r="D14" s="90"/>
      <c r="E14" s="90"/>
      <c r="F14" s="90"/>
      <c r="G14" s="90"/>
      <c r="H14" s="90"/>
      <c r="I14" s="90"/>
      <c r="J14" s="90"/>
      <c r="K14" s="91"/>
    </row>
    <row r="15" spans="1:11" ht="30" customHeight="1" x14ac:dyDescent="0.25">
      <c r="A15" s="60">
        <v>5</v>
      </c>
      <c r="B15" s="85" t="s">
        <v>122</v>
      </c>
      <c r="C15" s="86"/>
      <c r="D15" s="86"/>
      <c r="E15" s="86"/>
      <c r="F15" s="86"/>
      <c r="G15" s="86"/>
      <c r="H15" s="86"/>
      <c r="I15" s="86"/>
      <c r="J15" s="86"/>
      <c r="K15" s="87"/>
    </row>
    <row r="23" spans="10:10" x14ac:dyDescent="0.25">
      <c r="J23" s="6"/>
    </row>
  </sheetData>
  <mergeCells count="13">
    <mergeCell ref="B14:K14"/>
    <mergeCell ref="B15:K15"/>
    <mergeCell ref="B6:K6"/>
    <mergeCell ref="B7:K7"/>
    <mergeCell ref="B8:K8"/>
    <mergeCell ref="A1:K2"/>
    <mergeCell ref="B10:K10"/>
    <mergeCell ref="B11:K11"/>
    <mergeCell ref="B12:K12"/>
    <mergeCell ref="B13:K13"/>
    <mergeCell ref="B3:K3"/>
    <mergeCell ref="B4:K4"/>
    <mergeCell ref="B5:K5"/>
  </mergeCells>
  <hyperlinks>
    <hyperlink ref="A4" location="'Skeem 1'!B52" display="'Skeem 1'!B52"/>
    <hyperlink ref="A5" location="'Skeem 1'!B53" display="'Skeem 1'!B53"/>
    <hyperlink ref="A6" location="'Skeem 1'!B54" display="'Skeem 1'!B54"/>
    <hyperlink ref="A7" location="'Skeem 1'!B55" display="'Skeem 1'!B55"/>
    <hyperlink ref="A8" location="'Skeem 1'!B71" display="'Skeem 1'!B71"/>
    <hyperlink ref="A11" location="'Skeem 2'!B54" display="'Skeem 2'!B54"/>
    <hyperlink ref="A12" location="'Skeem 2'!B55" display="'Skeem 2'!B55"/>
    <hyperlink ref="A13" location="'Skeem 2'!B56" display="'Skeem 2'!B56"/>
    <hyperlink ref="A14" location="'Skeem 2'!B57" display="'Skeem 2'!B57"/>
    <hyperlink ref="A15" location="'Skeem 2'!B76" display="'Skeem 2'!B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Skeem 1</vt:lpstr>
      <vt:lpstr>Skeem 2</vt:lpstr>
      <vt:lpstr>Selgitused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Milius</dc:creator>
  <cp:lastModifiedBy>Karin Milius</cp:lastModifiedBy>
  <dcterms:created xsi:type="dcterms:W3CDTF">2018-06-27T11:08:37Z</dcterms:created>
  <dcterms:modified xsi:type="dcterms:W3CDTF">2018-10-03T11:30:35Z</dcterms:modified>
</cp:coreProperties>
</file>