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<sst xmlns="http://schemas.openxmlformats.org/spreadsheetml/2006/main" count="527" uniqueCount="473">
  <si>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</si>
  <si>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</si>
  <si>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</si>
  <si>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</si>
  <si>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</si>
  <si>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</si>
  <si>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</si>
  <si>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</si>
  <si>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</si>
  <si>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</si>
  <si>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</si>
  <si>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</si>
  <si>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</si>
  <si>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</si>
  <si>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</si>
  <si>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</si>
  <si>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</si>
  <si>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</si>
  <si>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</si>
  <si>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</si>
  <si>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</si>
  <si>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</si>
  <si>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</si>
  <si>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</si>
  <si>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</si>
  <si>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</si>
  <si>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</si>
  <si>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</si>
  <si>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</si>
  <si>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</si>
  <si>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</si>
  <si>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</si>
  <si>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</si>
  <si>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</si>
  <si>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</si>
  <si>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</si>
  <si>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</si>
  <si>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</si>
  <si>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</si>
  <si>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</si>
  <si>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</si>
  <si>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</si>
  <si>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</si>
  <si>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</si>
  <si>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</si>
  <si>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</si>
  <si>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</si>
  <si>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</si>
  <si>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</si>
  <si>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</si>
  <si>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</si>
  <si>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</si>
  <si>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</si>
  <si>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</si>
  <si>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</si>
  <si>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</si>
  <si>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</si>
  <si>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</si>
  <si>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</si>
  <si>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</si>
  <si>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</si>
  <si>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</si>
  <si>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</si>
  <si>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</si>
  <si>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</si>
  <si>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</si>
  <si>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</si>
  <si>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</si>
  <si>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</si>
  <si>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</si>
  <si>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</si>
  <si>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</si>
  <si>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</si>
  <si>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</si>
  <si>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</si>
  <si>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</si>
  <si>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</si>
  <si>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</si>
  <si>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</si>
  <si>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</si>
  <si>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</si>
  <si>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</si>
  <si>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</si>
  <si>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</si>
  <si>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</si>
  <si>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</si>
  <si>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</si>
  <si>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</si>
  <si>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</si>
  <si>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</si>
  <si>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</si>
  <si>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</si>
  <si>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</si>
  <si>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</si>
  <si>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</si>
  <si>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</si>
  <si>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</si>
  <si>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</si>
  <si>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</si>
  <si>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</si>
  <si>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</si>
  <si>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</si>
  <si>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</si>
  <si>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</si>
  <si>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</si>
  <si>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</si>
  <si>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</si>
  <si>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</si>
  <si>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</si>
  <si>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</si>
  <si>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</si>
  <si>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</si>
  <si>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</si>
  <si>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</si>
  <si>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</si>
  <si>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</si>
  <si>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</si>
  <si>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</si>
  <si>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</si>
  <si>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</si>
  <si>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</si>
  <si>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</si>
  <si>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</si>
  <si>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</si>
  <si>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</si>
  <si>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</si>
  <si>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</si>
  <si>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</si>
  <si>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</si>
  <si>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</si>
  <si>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</si>
  <si>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</si>
  <si>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</si>
  <si>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</si>
  <si>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</si>
  <si>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</si>
  <si>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</si>
  <si>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</si>
  <si>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</si>
  <si>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</si>
  <si>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</si>
  <si>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</si>
  <si>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</si>
  <si>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</si>
  <si>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</si>
  <si>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</si>
  <si>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</si>
  <si>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</si>
  <si>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</si>
  <si>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</si>
  <si>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</si>
  <si>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</si>
  <si>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</si>
  <si>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</si>
  <si>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</si>
  <si>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</si>
  <si>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</si>
  <si>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</si>
  <si>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</si>
  <si>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</si>
  <si>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</si>
  <si>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</si>
  <si>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</si>
  <si>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</si>
  <si>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</si>
  <si>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</si>
  <si>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</si>
  <si>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</si>
  <si>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</si>
  <si>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</si>
  <si>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</si>
  <si>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</si>
  <si>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</si>
  <si>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</si>
  <si>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</si>
  <si>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</si>
  <si>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</si>
  <si>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</si>
  <si>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</si>
  <si>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</si>
  <si>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</si>
  <si>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</si>
  <si>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</si>
  <si>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</si>
  <si>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</si>
  <si>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</si>
  <si>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</si>
  <si>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</si>
  <si>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</si>
  <si>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</si>
  <si>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</si>
  <si>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</si>
  <si>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</si>
  <si>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</si>
  <si>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</si>
  <si>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</si>
  <si>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</si>
  <si>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</si>
  <si>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</si>
  <si>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</si>
  <si>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</si>
  <si>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</si>
  <si>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</si>
  <si>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</si>
  <si>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</si>
  <si>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</si>
  <si>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</si>
  <si>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</si>
  <si>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</si>
  <si>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</si>
  <si>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</si>
  <si>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</si>
  <si>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</si>
  <si>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</si>
  <si>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</si>
  <si>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</si>
  <si>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</si>
  <si>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</si>
  <si>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</si>
  <si>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</si>
  <si>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</si>
  <si>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</si>
  <si>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</si>
  <si>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</si>
  <si>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</si>
  <si>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</si>
  <si>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</si>
  <si>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</si>
  <si>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</si>
  <si>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</si>
  <si>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</si>
  <si>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</si>
  <si>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</si>
  <si>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</si>
  <si>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</si>
  <si>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</si>
  <si>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</si>
  <si>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</si>
  <si>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</si>
  <si>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</si>
  <si>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</si>
  <si>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</si>
  <si>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</si>
  <si>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</si>
  <si>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</si>
  <si>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</si>
  <si>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</si>
  <si>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</si>
  <si>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</si>
  <si>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</si>
  <si>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</si>
  <si>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</si>
  <si>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</si>
  <si>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</si>
  <si>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</si>
  <si>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</si>
  <si>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</si>
  <si>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</si>
  <si>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</si>
  <si>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</si>
  <si>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</si>
  <si>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</si>
  <si>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</si>
  <si>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</si>
  <si>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</si>
  <si>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</si>
  <si>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</si>
  <si>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</si>
  <si>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</si>
  <si>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</si>
  <si>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</si>
  <si>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</si>
  <si>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</si>
  <si>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</si>
  <si>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</si>
  <si>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</si>
  <si>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</si>
  <si>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</si>
  <si>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</si>
  <si>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</si>
  <si>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</si>
  <si>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</si>
  <si>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</si>
  <si>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</si>
  <si>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</si>
  <si>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</si>
  <si>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</si>
  <si>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</si>
  <si>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</si>
  <si>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</si>
  <si>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</si>
  <si>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</si>
  <si>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</si>
  <si>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</si>
  <si>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</si>
  <si>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</si>
  <si>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</si>
  <si>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</si>
  <si>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</si>
  <si>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</si>
  <si>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</si>
  <si>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</si>
  <si>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</si>
  <si>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</si>
  <si>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</si>
  <si>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</si>
  <si>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</si>
  <si>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</si>
  <si>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</si>
  <si>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</si>
  <si>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</si>
  <si>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</si>
  <si>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</si>
  <si>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</si>
  <si>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</si>
  <si>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</si>
  <si>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</si>
  <si>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</si>
  <si>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</si>
  <si>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</si>
  <si>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</si>
  <si>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</si>
  <si>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</si>
  <si>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</si>
  <si>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</si>
  <si>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</si>
  <si>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</si>
  <si>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</si>
  <si>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</si>
  <si>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</si>
  <si>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</si>
  <si>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</si>
  <si>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</si>
  <si>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</si>
  <si>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</si>
  <si>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</si>
  <si>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</si>
  <si>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</si>
  <si>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</si>
  <si>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</si>
  <si>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</si>
  <si>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</si>
  <si>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</si>
  <si>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</si>
  <si>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</si>
  <si>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</si>
  <si>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Ettevalmistus ja lammutus</t>
  </si>
  <si>
    <t>Hoonealune süvend</t>
  </si>
  <si>
    <t>Hoonevälised ehitised</t>
  </si>
  <si>
    <t>Välisvõrgud</t>
  </si>
  <si>
    <t>Kaeved maa-alal</t>
  </si>
  <si>
    <t>Maa-ala pinnakatted</t>
  </si>
  <si>
    <t>Väikeehitised maa-alal</t>
  </si>
  <si>
    <t>ALUSED JA VUNDAMENDID</t>
  </si>
  <si>
    <t>Rostvärgid ja taldmikud</t>
  </si>
  <si>
    <t>Metalltarindid</t>
  </si>
  <si>
    <t>Vundamendid</t>
  </si>
  <si>
    <t xml:space="preserve">Aluspõrandad </t>
  </si>
  <si>
    <t>Vaiad ja tugevdustarindid</t>
  </si>
  <si>
    <t>Eritarindid</t>
  </si>
  <si>
    <t>KANDETARINDID</t>
  </si>
  <si>
    <t>Kandvad ja välisseinad</t>
  </si>
  <si>
    <t>Vahe- ja katuslaed</t>
  </si>
  <si>
    <t>Trepielemendid</t>
  </si>
  <si>
    <t>FASSAADIELEMENDID JA KATUSED</t>
  </si>
  <si>
    <t>Klaasfassaadid, vitriinid ja eriaknad</t>
  </si>
  <si>
    <t>Aknad</t>
  </si>
  <si>
    <t>Välisuksed ja väravad</t>
  </si>
  <si>
    <t>Rõdud ja terrassid</t>
  </si>
  <si>
    <t>Piirded ja käiguteed</t>
  </si>
  <si>
    <t>Katusetarindid</t>
  </si>
  <si>
    <t>RUUMITARINDID JA PINNAKATTED</t>
  </si>
  <si>
    <t>Vaheseinad</t>
  </si>
  <si>
    <t>Siseuksed</t>
  </si>
  <si>
    <t>Siseseinte pinnakatted</t>
  </si>
  <si>
    <t>Lageda pinnakatted</t>
  </si>
  <si>
    <t>Treppide pinnakatted</t>
  </si>
  <si>
    <t>Põrandad ja põrandakatted</t>
  </si>
  <si>
    <t>Eriruumide pinnakatted</t>
  </si>
  <si>
    <t>TEHNOSÜSTEEMID</t>
  </si>
  <si>
    <t>Veevarustus ja kanalisatsioon</t>
  </si>
  <si>
    <t>Küte, ventilatsioon ja jahutus</t>
  </si>
  <si>
    <t>Tuletõrjevarustus</t>
  </si>
  <si>
    <t>Tugevvoolupaigaldis</t>
  </si>
  <si>
    <t>Nõrkvoolupaigaldis ja automaatika</t>
  </si>
  <si>
    <t>EHITUSPLATSI KORRALDUSKULUD</t>
  </si>
  <si>
    <t>Ajutised ehitised ehitusplatsil</t>
  </si>
  <si>
    <t>Ajutised tehnosüsteemid</t>
  </si>
  <si>
    <t>Masinad ja seadmed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</si>
  <si>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</si>
  <si>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</si>
  <si>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</si>
  <si>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</si>
  <si>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</si>
  <si>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</si>
  <si>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Erikulud seoses tegevusega välisriikides</t>
  </si>
  <si>
    <t>Talvised lisakulud</t>
  </si>
  <si>
    <t>Lepingu erikulud</t>
  </si>
  <si>
    <t>Kulud + KM (EUR):</t>
  </si>
  <si>
    <t xml:space="preserve">Kulud kokku (EUR): </t>
  </si>
  <si>
    <t>Käibemaks (20%):</t>
  </si>
  <si>
    <t>Ühiku maksumus
 (EUR)</t>
  </si>
  <si>
    <t>Maksumus  
(EUR)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</si>
  <si>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</si>
  <si>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</si>
  <si>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</si>
  <si>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</si>
  <si>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</si>
  <si>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</si>
  <si>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</si>
  <si>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</si>
  <si>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</si>
  <si>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</si>
  <si>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</si>
  <si>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</si>
  <si>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</si>
  <si>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</si>
  <si>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</si>
  <si>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</si>
  <si>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</si>
  <si>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</si>
  <si>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</si>
  <si>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</si>
  <si>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</si>
  <si>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</si>
  <si>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</si>
  <si>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</si>
  <si>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</si>
  <si>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</si>
  <si>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</si>
  <si>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</si>
  <si>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</si>
  <si>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</si>
  <si>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</si>
  <si>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</si>
  <si>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</si>
  <si>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</si>
  <si>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</si>
  <si>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</si>
  <si>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</si>
  <si>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</si>
  <si>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</si>
  <si>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</si>
  <si>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</si>
  <si>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</si>
  <si>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</si>
  <si>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</si>
  <si>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</si>
  <si>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</si>
  <si>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</si>
  <si>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</si>
  <si>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</si>
  <si>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Tööriistad ja -vahendid</t>
  </si>
  <si>
    <t xml:space="preserve">Põllumajandustoodete töötlemise ja </t>
  </si>
  <si>
    <t>turustamise investeeringutoetus suurprojektide elluviimiseks</t>
  </si>
  <si>
    <t xml:space="preserve">hinnapakkumuse vorm </t>
  </si>
  <si>
    <t>Kinnitatud peadirektori 00.00.0000 käskkirjaga nr 00</t>
  </si>
  <si>
    <t>Kulud 9 (EUR)</t>
  </si>
  <si>
    <t>Kulud 10 (EUR)</t>
  </si>
  <si>
    <t>Kulud 11 (EUR)</t>
  </si>
  <si>
    <t>Kulud 12 (EUR)</t>
  </si>
  <si>
    <t>Kulud 13 (EUR)</t>
  </si>
  <si>
    <t>Kulud 14 (EUR)</t>
  </si>
  <si>
    <t>Kulud 15 (EUR)</t>
  </si>
  <si>
    <t>Kulud 16 (EUR)</t>
  </si>
  <si>
    <t>Kulud 17 (EUR)</t>
  </si>
  <si>
    <t>Kulud 18 (EUR)</t>
  </si>
  <si>
    <t>Kulud 19 (EUR)</t>
  </si>
  <si>
    <t>Kulud 20 (EUR)</t>
  </si>
  <si>
    <t>…</t>
  </si>
  <si>
    <t xml:space="preserve">Kui maksetaotlus hõlmab endas mitut tööde üleandmis-vastuvõtmise akti siis tuleb kulud ühte veergu (vastavalt siis kulud 1... Kulud 20) summeerida. Iga järgneva maksetaotlusega täiendab taotleja järgnevate aktidega sama vormi. </t>
  </si>
  <si>
    <t xml:space="preserve">Ehitustegevuse kulude vorm </t>
  </si>
  <si>
    <t>Kinnitatud peadirektori 04.01.2017 käskkirjaga nr  1-12/17/1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</si>
</sst>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 wrapText="1"/>
      <protection hidden="1"/>
    </xf>
    <xf numFmtId="2" fontId="58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10" borderId="10" xfId="0" applyFont="1" applyFill="1" applyBorder="1" applyAlignment="1" applyProtection="1">
      <alignment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58" fillId="10" borderId="12" xfId="0" applyFont="1" applyFill="1" applyBorder="1" applyAlignment="1" applyProtection="1">
      <alignment horizontal="center" vertical="center"/>
      <protection hidden="1"/>
    </xf>
    <xf numFmtId="0" fontId="58" fillId="10" borderId="12" xfId="0" applyFont="1" applyFill="1" applyBorder="1" applyAlignment="1" applyProtection="1">
      <alignment horizontal="left" vertical="center"/>
      <protection hidden="1"/>
    </xf>
    <xf numFmtId="0" fontId="57" fillId="0" borderId="0" xfId="0" applyFont="1" applyBorder="1" applyAlignment="1" applyProtection="1">
      <alignment horizontal="right" vertical="center"/>
      <protection locked="0"/>
    </xf>
    <xf numFmtId="2" fontId="56" fillId="10" borderId="13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 horizontal="right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7" fillId="0" borderId="0" xfId="0" applyFont="1" applyAlignment="1" applyProtection="1">
      <alignment/>
      <protection locked="0"/>
    </xf>
    <xf numFmtId="0" fontId="56" fillId="10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56" fillId="10" borderId="10" xfId="0" applyFont="1" applyFill="1" applyBorder="1" applyAlignment="1" applyProtection="1">
      <alignment horizontal="center" vertical="center"/>
      <protection hidden="1"/>
    </xf>
    <xf numFmtId="2" fontId="56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6" fillId="10" borderId="13" xfId="0" applyFont="1" applyFill="1" applyBorder="1" applyAlignment="1" applyProtection="1">
      <alignment horizontal="center" vertical="center" wrapText="1"/>
      <protection hidden="1"/>
    </xf>
    <xf numFmtId="10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6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2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2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2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4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2" fontId="64" fillId="10" borderId="10" xfId="0" applyNumberFormat="1" applyFont="1" applyFill="1" applyBorder="1" applyAlignment="1" applyProtection="1">
      <alignment horizontal="center" vertical="center"/>
      <protection/>
    </xf>
    <xf numFmtId="0" fontId="65" fillId="10" borderId="14" xfId="0" applyFont="1" applyFill="1" applyBorder="1" applyAlignment="1" applyProtection="1">
      <alignment horizontal="center" vertical="center"/>
      <protection/>
    </xf>
    <xf numFmtId="2" fontId="65" fillId="10" borderId="14" xfId="0" applyNumberFormat="1" applyFont="1" applyFill="1" applyBorder="1" applyAlignment="1" applyProtection="1">
      <alignment horizontal="center" vertical="center"/>
      <protection/>
    </xf>
    <xf numFmtId="2" fontId="65" fillId="1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0" fontId="65" fillId="10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56" fillId="0" borderId="0" xfId="0" applyFont="1" applyBorder="1" applyAlignment="1" applyProtection="1">
      <alignment horizontal="right" vertical="center"/>
      <protection hidden="1" locked="0"/>
    </xf>
    <xf numFmtId="0" fontId="58" fillId="10" borderId="10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0" fontId="57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>
      <alignment horizontal="right" vertical="center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7" fillId="0" borderId="10" xfId="0" applyFont="1" applyFill="1" applyBorder="1" applyAlignment="1" applyProtection="1">
      <alignment/>
      <protection hidden="1"/>
    </xf>
    <xf numFmtId="0" fontId="57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57" fillId="0" borderId="10" xfId="0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hidden="1"/>
    </xf>
    <xf numFmtId="0" fontId="58" fillId="0" borderId="12" xfId="0" applyFont="1" applyFill="1" applyBorder="1" applyAlignment="1" applyProtection="1">
      <alignment vertical="center"/>
      <protection hidden="1"/>
    </xf>
    <xf numFmtId="0" fontId="59" fillId="0" borderId="12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vertical="center"/>
      <protection hidden="1"/>
    </xf>
    <xf numFmtId="0" fontId="57" fillId="0" borderId="0" xfId="0" applyFont="1" applyFill="1" applyAlignment="1" applyProtection="1">
      <alignment/>
      <protection locked="0"/>
    </xf>
    <xf numFmtId="0" fontId="58" fillId="0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59" fillId="0" borderId="12" xfId="0" applyFont="1" applyFill="1" applyBorder="1" applyAlignment="1" applyProtection="1">
      <alignment horizontal="left" vertical="center"/>
      <protection hidden="1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0" fontId="57" fillId="10" borderId="12" xfId="0" applyFont="1" applyFill="1" applyBorder="1" applyAlignment="1" applyProtection="1">
      <alignment horizontal="right" vertical="center"/>
      <protection hidden="1"/>
    </xf>
    <xf numFmtId="0" fontId="57" fillId="10" borderId="16" xfId="0" applyFont="1" applyFill="1" applyBorder="1" applyAlignment="1" applyProtection="1">
      <alignment horizontal="right" vertical="center"/>
      <protection hidden="1"/>
    </xf>
    <xf numFmtId="1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left"/>
      <protection hidden="1" locked="0"/>
    </xf>
    <xf numFmtId="0" fontId="4" fillId="10" borderId="12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4" fillId="10" borderId="17" xfId="0" applyFont="1" applyFill="1" applyBorder="1" applyAlignment="1" applyProtection="1">
      <alignment horizontal="right" vertical="center"/>
      <protection/>
    </xf>
    <xf numFmtId="0" fontId="61" fillId="0" borderId="0" xfId="0" applyFont="1" applyAlignment="1">
      <alignment vertical="center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65" fillId="4" borderId="12" xfId="0" applyFont="1" applyFill="1" applyBorder="1" applyAlignment="1" applyProtection="1">
      <alignment horizontal="left" vertical="center"/>
      <protection hidden="1"/>
    </xf>
    <xf numFmtId="0" fontId="65" fillId="4" borderId="16" xfId="0" applyFont="1" applyFill="1" applyBorder="1" applyAlignment="1" applyProtection="1">
      <alignment horizontal="left" vertical="center"/>
      <protection hidden="1"/>
    </xf>
    <xf numFmtId="0" fontId="65" fillId="4" borderId="17" xfId="0" applyFont="1" applyFill="1" applyBorder="1" applyAlignment="1" applyProtection="1">
      <alignment horizontal="left" vertical="center"/>
      <protection hidden="1"/>
    </xf>
    <xf numFmtId="0" fontId="65" fillId="0" borderId="12" xfId="0" applyFont="1" applyFill="1" applyBorder="1" applyAlignment="1" applyProtection="1">
      <alignment horizontal="left" vertical="center"/>
      <protection hidden="1"/>
    </xf>
    <xf numFmtId="0" fontId="65" fillId="0" borderId="17" xfId="0" applyFont="1" applyFill="1" applyBorder="1" applyAlignment="1" applyProtection="1">
      <alignment horizontal="left" vertical="center"/>
      <protection hidden="1"/>
    </xf>
    <xf numFmtId="0" fontId="65" fillId="0" borderId="16" xfId="0" applyFont="1" applyFill="1" applyBorder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left" vertical="top" wrapText="1"/>
      <protection/>
    </xf>
    <xf numFmtId="0" fontId="65" fillId="0" borderId="12" xfId="0" applyFont="1" applyBorder="1" applyAlignment="1" applyProtection="1">
      <alignment horizontal="left" vertical="center" wrapText="1"/>
      <protection/>
    </xf>
    <xf numFmtId="0" fontId="65" fillId="0" borderId="16" xfId="0" applyFont="1" applyBorder="1" applyAlignment="1" applyProtection="1">
      <alignment horizontal="left" vertical="center" wrapText="1"/>
      <protection/>
    </xf>
    <xf numFmtId="0" fontId="65" fillId="0" borderId="17" xfId="0" applyFont="1" applyBorder="1" applyAlignment="1" applyProtection="1">
      <alignment horizontal="left" vertical="center"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1800225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222"/>
  <sheetViews>
    <sheetView tabSelected="1" zoomScale="85" zoomScaleNormal="85" zoomScaleSheetLayoutView="100" workbookViewId="0" topLeftCell="A1">
      <selection activeCell="D3" sqref="D3"/>
    </sheetView>
  </sheetViews>
  <sheetFormatPr defaultColWidth="9.140625" defaultRowHeight="12.75"/>
  <cols>
    <col min="1" max="1" width="8.140625" style="49" customWidth="1"/>
    <col min="2" max="2" width="4.421875" style="49" bestFit="1" customWidth="1"/>
    <col min="3" max="3" width="53.140625" style="49" bestFit="1" customWidth="1"/>
    <col min="4" max="4" width="19.421875" style="49" bestFit="1" customWidth="1"/>
    <col min="5" max="5" width="15.7109375" style="49" customWidth="1"/>
    <col min="6" max="6" width="19.140625" style="49" customWidth="1"/>
    <col min="7" max="7" width="17.8515625" style="49" customWidth="1"/>
    <col min="8" max="8" width="2.7109375" style="4" customWidth="1"/>
    <col min="9" max="28" width="10.57421875" style="4" customWidth="1"/>
    <col min="29" max="29" width="3.00390625" style="4" customWidth="1"/>
    <col min="30" max="30" width="10.57421875" style="4" customWidth="1"/>
    <col min="31" max="31" width="13.57421875" style="4" customWidth="1"/>
    <col min="32" max="32" width="13.8515625" style="4" customWidth="1"/>
    <col min="33" max="36" width="10.57421875" style="4" customWidth="1"/>
    <col min="37" max="37" width="9.140625" style="3" customWidth="1"/>
    <col min="38" max="16384" width="9.140625" style="49" customWidth="1"/>
  </cols>
  <sheetData>
    <row r="1" spans="1:34" ht="14.25">
      <c r="A1" s="3">
        <v>3012017</v>
      </c>
      <c r="C1" s="26"/>
      <c r="D1" s="26"/>
      <c r="G1" s="120" t="s">
        <v>453</v>
      </c>
      <c r="AD1" s="115"/>
      <c r="AE1" s="115"/>
      <c r="AF1" s="115"/>
      <c r="AG1" s="115"/>
      <c r="AH1" s="120" t="s">
        <v>453</v>
      </c>
    </row>
    <row r="2" spans="1:34" ht="16.5" customHeight="1">
      <c r="A2" s="3"/>
      <c r="G2" s="122" t="s">
        <v>454</v>
      </c>
      <c r="AD2" s="119"/>
      <c r="AE2" s="119"/>
      <c r="AF2" s="119"/>
      <c r="AG2" s="119"/>
      <c r="AH2" s="122" t="s">
        <v>454</v>
      </c>
    </row>
    <row r="3" spans="1:34" ht="16.5" customHeight="1">
      <c r="A3" s="3"/>
      <c r="G3" s="122" t="s">
        <v>471</v>
      </c>
      <c r="AD3" s="119"/>
      <c r="AE3" s="119"/>
      <c r="AF3" s="119"/>
      <c r="AG3" s="119"/>
      <c r="AH3" s="122" t="s">
        <v>455</v>
      </c>
    </row>
    <row r="4" spans="3:34" ht="14.25">
      <c r="C4" s="26"/>
      <c r="D4" s="26"/>
      <c r="G4" s="123" t="s">
        <v>472</v>
      </c>
      <c r="AD4" s="115"/>
      <c r="AE4" s="115"/>
      <c r="AF4" s="115"/>
      <c r="AG4" s="115"/>
      <c r="AH4" s="123" t="s">
        <v>456</v>
      </c>
    </row>
    <row r="5" spans="30:38" ht="16.5">
      <c r="AD5" s="115"/>
      <c r="AE5" s="115"/>
      <c r="AF5" s="115"/>
      <c r="AG5" s="115"/>
      <c r="AH5" s="124"/>
      <c r="AI5" s="115"/>
      <c r="AJ5" s="115"/>
      <c r="AK5" s="115"/>
      <c r="AL5" s="115"/>
    </row>
    <row r="6" spans="2:7" ht="15" customHeight="1">
      <c r="B6" s="145" t="s">
        <v>451</v>
      </c>
      <c r="C6" s="145"/>
      <c r="D6" s="145"/>
      <c r="E6" s="145"/>
      <c r="F6" s="145"/>
      <c r="G6" s="145"/>
    </row>
    <row r="7" spans="1:7" ht="15" customHeight="1">
      <c r="A7" s="5"/>
      <c r="B7" s="6"/>
      <c r="C7" s="6"/>
      <c r="D7" s="6"/>
      <c r="E7" s="6"/>
      <c r="F7" s="6"/>
      <c r="G7" s="6"/>
    </row>
    <row r="8" spans="1:7" ht="15" customHeight="1">
      <c r="A8" s="5"/>
      <c r="B8" s="142" t="s">
        <v>403</v>
      </c>
      <c r="C8" s="143"/>
      <c r="D8" s="143"/>
      <c r="E8" s="139"/>
      <c r="F8" s="140"/>
      <c r="G8" s="141"/>
    </row>
    <row r="9" spans="1:7" ht="15" customHeight="1">
      <c r="A9" s="5"/>
      <c r="B9" s="142" t="s">
        <v>448</v>
      </c>
      <c r="C9" s="143"/>
      <c r="D9" s="143"/>
      <c r="E9" s="139"/>
      <c r="F9" s="140"/>
      <c r="G9" s="141"/>
    </row>
    <row r="10" spans="2:7" ht="15" customHeight="1">
      <c r="B10" s="106"/>
      <c r="C10" s="106"/>
      <c r="D10" s="106"/>
      <c r="E10" s="78"/>
      <c r="F10" s="78"/>
      <c r="G10" s="78"/>
    </row>
    <row r="11" spans="2:7" ht="15" customHeight="1">
      <c r="B11" s="147" t="s">
        <v>427</v>
      </c>
      <c r="C11" s="147"/>
      <c r="D11" s="147"/>
      <c r="E11" s="144"/>
      <c r="F11" s="144"/>
      <c r="G11" s="144"/>
    </row>
    <row r="12" spans="2:7" ht="15" customHeight="1">
      <c r="B12" s="147" t="s">
        <v>3</v>
      </c>
      <c r="C12" s="147"/>
      <c r="D12" s="147"/>
      <c r="E12" s="146"/>
      <c r="F12" s="146"/>
      <c r="G12" s="146"/>
    </row>
    <row r="13" spans="2:7" ht="15" customHeight="1">
      <c r="B13" s="147" t="s">
        <v>2</v>
      </c>
      <c r="C13" s="147"/>
      <c r="D13" s="147"/>
      <c r="E13" s="144"/>
      <c r="F13" s="144"/>
      <c r="G13" s="144"/>
    </row>
    <row r="14" spans="2:7" ht="16.5" hidden="1">
      <c r="B14" s="107"/>
      <c r="C14" s="107"/>
      <c r="D14" s="107"/>
      <c r="E14" s="7"/>
      <c r="F14" s="7"/>
      <c r="G14" s="7"/>
    </row>
    <row r="15" spans="2:7" ht="16.5" hidden="1">
      <c r="B15" s="107"/>
      <c r="C15" s="107"/>
      <c r="D15" s="107"/>
      <c r="E15" s="7"/>
      <c r="F15" s="7"/>
      <c r="G15" s="7"/>
    </row>
    <row r="16" spans="2:7" ht="16.5" hidden="1">
      <c r="B16" s="107"/>
      <c r="C16" s="107"/>
      <c r="D16" s="107"/>
      <c r="E16" s="7"/>
      <c r="F16" s="7"/>
      <c r="G16" s="7"/>
    </row>
    <row r="17" spans="2:7" ht="16.5" hidden="1">
      <c r="B17" s="107"/>
      <c r="C17" s="107"/>
      <c r="D17" s="107"/>
      <c r="E17" s="7"/>
      <c r="F17" s="7"/>
      <c r="G17" s="7"/>
    </row>
    <row r="18" spans="2:7" ht="16.5" hidden="1">
      <c r="B18" s="107"/>
      <c r="C18" s="107"/>
      <c r="D18" s="107"/>
      <c r="E18" s="7"/>
      <c r="F18" s="7"/>
      <c r="G18" s="7"/>
    </row>
    <row r="19" spans="2:7" ht="16.5" hidden="1">
      <c r="B19" s="107"/>
      <c r="C19" s="107"/>
      <c r="D19" s="107"/>
      <c r="E19" s="7"/>
      <c r="F19" s="7"/>
      <c r="G19" s="7"/>
    </row>
    <row r="20" spans="2:7" ht="16.5" hidden="1">
      <c r="B20" s="107"/>
      <c r="C20" s="107"/>
      <c r="D20" s="107"/>
      <c r="E20" s="7"/>
      <c r="F20" s="7"/>
      <c r="G20" s="7"/>
    </row>
    <row r="21" spans="2:7" ht="16.5" hidden="1">
      <c r="B21" s="107"/>
      <c r="C21" s="107"/>
      <c r="D21" s="107"/>
      <c r="E21" s="7"/>
      <c r="F21" s="7"/>
      <c r="G21" s="7"/>
    </row>
    <row r="22" spans="2:7" ht="16.5" hidden="1">
      <c r="B22" s="107"/>
      <c r="C22" s="107"/>
      <c r="D22" s="107"/>
      <c r="E22" s="7"/>
      <c r="F22" s="7"/>
      <c r="G22" s="7"/>
    </row>
    <row r="23" spans="2:7" ht="16.5" hidden="1">
      <c r="B23" s="107"/>
      <c r="C23" s="107"/>
      <c r="D23" s="107"/>
      <c r="E23" s="7"/>
      <c r="F23" s="7"/>
      <c r="G23" s="7"/>
    </row>
    <row r="24" spans="2:7" ht="17.25">
      <c r="B24" s="150" t="s">
        <v>449</v>
      </c>
      <c r="C24" s="151"/>
      <c r="D24" s="152"/>
      <c r="E24" s="144"/>
      <c r="F24" s="144"/>
      <c r="G24" s="144"/>
    </row>
    <row r="25" spans="2:7" ht="16.5">
      <c r="B25" s="23"/>
      <c r="C25" s="23"/>
      <c r="D25" s="23"/>
      <c r="E25" s="7"/>
      <c r="F25" s="7"/>
      <c r="G25" s="7"/>
    </row>
    <row r="26" spans="2:7" ht="16.5" hidden="1">
      <c r="B26" s="23"/>
      <c r="C26" s="23"/>
      <c r="D26" s="23"/>
      <c r="E26" s="7"/>
      <c r="F26" s="7"/>
      <c r="G26" s="7"/>
    </row>
    <row r="27" spans="1:37" s="8" customFormat="1" ht="15" customHeight="1">
      <c r="A27" s="9"/>
      <c r="B27" s="49"/>
      <c r="C27" s="18"/>
      <c r="E27" s="18"/>
      <c r="F27" s="102" t="s">
        <v>399</v>
      </c>
      <c r="G27" s="60">
        <f>SUM(G31,G60,G81,G98,G123,G152,G173,G202)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25"/>
    </row>
    <row r="28" spans="1:37" s="8" customFormat="1" ht="15" customHeight="1">
      <c r="A28" s="9"/>
      <c r="B28" s="49"/>
      <c r="C28" s="18"/>
      <c r="E28" s="18"/>
      <c r="F28" s="102" t="s">
        <v>400</v>
      </c>
      <c r="G28" s="60">
        <f>SUM(G27*20%)</f>
        <v>0</v>
      </c>
      <c r="H28" s="4"/>
      <c r="AC28" s="4"/>
      <c r="AD28" s="4"/>
      <c r="AE28" s="4"/>
      <c r="AF28" s="4"/>
      <c r="AG28" s="4"/>
      <c r="AH28" s="4"/>
      <c r="AI28" s="4"/>
      <c r="AJ28" s="4"/>
      <c r="AK28" s="25"/>
    </row>
    <row r="29" spans="1:37" s="8" customFormat="1" ht="38.25" customHeight="1">
      <c r="A29" s="9"/>
      <c r="B29" s="149"/>
      <c r="C29" s="149"/>
      <c r="E29" s="19"/>
      <c r="F29" s="103" t="s">
        <v>398</v>
      </c>
      <c r="G29" s="24">
        <f>SUM(G27+G28)</f>
        <v>0</v>
      </c>
      <c r="H29" s="4"/>
      <c r="I29" s="50" t="s">
        <v>429</v>
      </c>
      <c r="J29" s="50" t="s">
        <v>430</v>
      </c>
      <c r="K29" s="50" t="s">
        <v>431</v>
      </c>
      <c r="L29" s="50" t="s">
        <v>432</v>
      </c>
      <c r="M29" s="50" t="s">
        <v>433</v>
      </c>
      <c r="N29" s="50" t="s">
        <v>434</v>
      </c>
      <c r="O29" s="50" t="s">
        <v>435</v>
      </c>
      <c r="P29" s="50" t="s">
        <v>436</v>
      </c>
      <c r="Q29" s="50" t="s">
        <v>457</v>
      </c>
      <c r="R29" s="50" t="s">
        <v>458</v>
      </c>
      <c r="S29" s="50" t="s">
        <v>459</v>
      </c>
      <c r="T29" s="50" t="s">
        <v>460</v>
      </c>
      <c r="U29" s="50" t="s">
        <v>461</v>
      </c>
      <c r="V29" s="50" t="s">
        <v>462</v>
      </c>
      <c r="W29" s="50" t="s">
        <v>463</v>
      </c>
      <c r="X29" s="50" t="s">
        <v>464</v>
      </c>
      <c r="Y29" s="50" t="s">
        <v>465</v>
      </c>
      <c r="Z29" s="50" t="s">
        <v>466</v>
      </c>
      <c r="AA29" s="50" t="s">
        <v>467</v>
      </c>
      <c r="AB29" s="50" t="s">
        <v>468</v>
      </c>
      <c r="AC29" s="51"/>
      <c r="AD29" s="52" t="s">
        <v>437</v>
      </c>
      <c r="AE29" s="53" t="s">
        <v>438</v>
      </c>
      <c r="AF29" s="53" t="s">
        <v>439</v>
      </c>
      <c r="AG29" s="54" t="s">
        <v>440</v>
      </c>
      <c r="AH29" s="50" t="s">
        <v>441</v>
      </c>
      <c r="AI29" s="4"/>
      <c r="AJ29" s="4"/>
      <c r="AK29" s="25"/>
    </row>
    <row r="30" spans="1:37" s="8" customFormat="1" ht="30" customHeight="1">
      <c r="A30" s="10"/>
      <c r="B30" s="148"/>
      <c r="C30" s="148"/>
      <c r="D30" s="77" t="s">
        <v>1</v>
      </c>
      <c r="E30" s="77" t="s">
        <v>0</v>
      </c>
      <c r="F30" s="14" t="s">
        <v>401</v>
      </c>
      <c r="G30" s="15" t="s">
        <v>402</v>
      </c>
      <c r="H30" s="108"/>
      <c r="I30" s="50">
        <f aca="true" t="shared" si="0" ref="I30:AB30">SUM(I31:I222)</f>
        <v>0</v>
      </c>
      <c r="J30" s="50">
        <f t="shared" si="0"/>
        <v>0</v>
      </c>
      <c r="K30" s="50">
        <f t="shared" si="0"/>
        <v>0</v>
      </c>
      <c r="L30" s="55">
        <f t="shared" si="0"/>
        <v>0</v>
      </c>
      <c r="M30" s="55">
        <f t="shared" si="0"/>
        <v>0</v>
      </c>
      <c r="N30" s="55">
        <f t="shared" si="0"/>
        <v>0</v>
      </c>
      <c r="O30" s="55">
        <f t="shared" si="0"/>
        <v>0</v>
      </c>
      <c r="P30" s="50">
        <f t="shared" si="0"/>
        <v>0</v>
      </c>
      <c r="Q30" s="50">
        <f t="shared" si="0"/>
        <v>0</v>
      </c>
      <c r="R30" s="50">
        <f t="shared" si="0"/>
        <v>0</v>
      </c>
      <c r="S30" s="50">
        <f t="shared" si="0"/>
        <v>0</v>
      </c>
      <c r="T30" s="50">
        <f t="shared" si="0"/>
        <v>0</v>
      </c>
      <c r="U30" s="50">
        <f t="shared" si="0"/>
        <v>0</v>
      </c>
      <c r="V30" s="50">
        <f t="shared" si="0"/>
        <v>0</v>
      </c>
      <c r="W30" s="50">
        <f t="shared" si="0"/>
        <v>0</v>
      </c>
      <c r="X30" s="50">
        <f t="shared" si="0"/>
        <v>0</v>
      </c>
      <c r="Y30" s="50">
        <f t="shared" si="0"/>
        <v>0</v>
      </c>
      <c r="Z30" s="50">
        <f t="shared" si="0"/>
        <v>0</v>
      </c>
      <c r="AA30" s="50">
        <f t="shared" si="0"/>
        <v>0</v>
      </c>
      <c r="AB30" s="50">
        <f t="shared" si="0"/>
        <v>0</v>
      </c>
      <c r="AC30" s="109"/>
      <c r="AD30" s="56">
        <f>IF(AE30=0,"",IF(G27=0,"",SUM(AE30/G27)))</f>
      </c>
      <c r="AE30" s="53">
        <f>SUM(AE31,AE60,AE81,AE98,AE123,AE152,AE173,AE202)</f>
        <v>0</v>
      </c>
      <c r="AF30" s="57">
        <f>SUM(AF31,AF60,AF81,AF98,AF123,AF152,AF173,AF202)</f>
        <v>0</v>
      </c>
      <c r="AG30" s="58">
        <f>SUM(AG31,AG60,AG81,AG98,AG123,AG152,AG173,AG202)</f>
        <v>0</v>
      </c>
      <c r="AH30" s="55"/>
      <c r="AI30" s="11"/>
      <c r="AJ30" s="11"/>
      <c r="AK30" s="25"/>
    </row>
    <row r="31" spans="1:37" s="8" customFormat="1" ht="15" customHeight="1">
      <c r="A31" s="49"/>
      <c r="B31" s="77">
        <v>1</v>
      </c>
      <c r="C31" s="16" t="s">
        <v>345</v>
      </c>
      <c r="D31" s="16"/>
      <c r="E31" s="16"/>
      <c r="F31" s="16"/>
      <c r="G31" s="61">
        <f>SUM(G32,G36,G40,G44,G48,G52,G56)</f>
        <v>0</v>
      </c>
      <c r="H31" s="110"/>
      <c r="I31" s="77"/>
      <c r="J31" s="77"/>
      <c r="K31" s="77"/>
      <c r="L31" s="77"/>
      <c r="M31" s="77"/>
      <c r="N31" s="77"/>
      <c r="O31" s="77"/>
      <c r="P31" s="77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11"/>
      <c r="AD31" s="56">
        <f>IF(AE31=0,"",IF(G31=0,"",SUM(AE31/G31)))</f>
      </c>
      <c r="AE31" s="60">
        <f>SUM(AE32,AE36,AE40,AE44,AE48,AE52,AE56)</f>
        <v>0</v>
      </c>
      <c r="AF31" s="60">
        <f>SUM(AF32,AF36,AF40,AF44,AF48,AF52,AF56)</f>
        <v>0</v>
      </c>
      <c r="AG31" s="61">
        <f>SUM(AG32,AG36,AG40,AG44,AG48,AG52,AG56)</f>
        <v>0</v>
      </c>
      <c r="AH31" s="77"/>
      <c r="AI31" s="4"/>
      <c r="AJ31" s="4"/>
      <c r="AK31" s="25"/>
    </row>
    <row r="32" spans="1:37" s="8" customFormat="1" ht="15" customHeight="1">
      <c r="A32" s="49"/>
      <c r="B32" s="77">
        <v>11</v>
      </c>
      <c r="C32" s="16" t="s">
        <v>346</v>
      </c>
      <c r="D32" s="16"/>
      <c r="E32" s="16"/>
      <c r="F32" s="16"/>
      <c r="G32" s="61">
        <f>SUM(G33:G35)</f>
        <v>0</v>
      </c>
      <c r="H32" s="112"/>
      <c r="I32" s="77"/>
      <c r="J32" s="77"/>
      <c r="K32" s="77"/>
      <c r="L32" s="77"/>
      <c r="M32" s="77"/>
      <c r="N32" s="77"/>
      <c r="O32" s="77"/>
      <c r="P32" s="77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11"/>
      <c r="AD32" s="62">
        <f>IF(AE32=0,"",IF(23=0,"",SUM(AE32/G32)))</f>
      </c>
      <c r="AE32" s="61">
        <f>SUM(AE33:AE35)</f>
        <v>0</v>
      </c>
      <c r="AF32" s="61">
        <f>SUM(AF33:AF35)</f>
        <v>0</v>
      </c>
      <c r="AG32" s="61">
        <f>SUM(AG33:AG35)</f>
        <v>0</v>
      </c>
      <c r="AH32" s="77"/>
      <c r="AI32" s="27"/>
      <c r="AJ32" s="27"/>
      <c r="AK32" s="25"/>
    </row>
    <row r="33" spans="1:37" s="8" customFormat="1" ht="15" customHeight="1">
      <c r="A33" s="49"/>
      <c r="B33" s="128"/>
      <c r="C33" s="127"/>
      <c r="D33" s="79"/>
      <c r="E33" s="79"/>
      <c r="F33" s="116"/>
      <c r="G33" s="17">
        <f>SUM(E33*F33)</f>
        <v>0</v>
      </c>
      <c r="H33" s="4"/>
      <c r="I33" s="63"/>
      <c r="J33" s="63"/>
      <c r="K33" s="64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5"/>
      <c r="AD33" s="66">
        <f>IF(G33=0,"",IF(AE33=0,"",SUM(SUM(I33:AB33)-AG33)/G33))</f>
      </c>
      <c r="AE33" s="67">
        <f>SUM(I33:AB33)</f>
        <v>0</v>
      </c>
      <c r="AF33" s="67">
        <f>SUM(G33-AE33)+AG33</f>
        <v>0</v>
      </c>
      <c r="AG33" s="68"/>
      <c r="AH33" s="63"/>
      <c r="AI33" s="4"/>
      <c r="AJ33" s="4"/>
      <c r="AK33" s="25"/>
    </row>
    <row r="34" spans="1:37" s="8" customFormat="1" ht="15" customHeight="1">
      <c r="A34" s="49"/>
      <c r="B34" s="128"/>
      <c r="C34" s="127"/>
      <c r="D34" s="79"/>
      <c r="E34" s="79"/>
      <c r="F34" s="116"/>
      <c r="G34" s="17">
        <f>SUM(E34*F34)</f>
        <v>0</v>
      </c>
      <c r="H34" s="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5"/>
      <c r="AD34" s="66">
        <f>IF(G34=0,"",IF(AE34=0,"",SUM(SUM(I34:AB34)-AG34)/G34))</f>
      </c>
      <c r="AE34" s="67">
        <f>SUM(I34:AB34)</f>
        <v>0</v>
      </c>
      <c r="AF34" s="67">
        <f>SUM(G34-AE34)+AG34</f>
        <v>0</v>
      </c>
      <c r="AG34" s="68"/>
      <c r="AH34" s="63"/>
      <c r="AI34" s="4"/>
      <c r="AJ34" s="4"/>
      <c r="AK34" s="25"/>
    </row>
    <row r="35" spans="1:37" s="8" customFormat="1" ht="15" customHeight="1">
      <c r="A35" s="49"/>
      <c r="B35" s="128"/>
      <c r="C35" s="127"/>
      <c r="D35" s="79"/>
      <c r="E35" s="79"/>
      <c r="F35" s="116"/>
      <c r="G35" s="17">
        <f>SUM(E35*F35)</f>
        <v>0</v>
      </c>
      <c r="H35" s="4"/>
      <c r="I35" s="63"/>
      <c r="J35" s="63"/>
      <c r="K35" s="64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5"/>
      <c r="AD35" s="66">
        <f>IF(G35=0,"",IF(AE35=0,"",SUM(SUM(I35:AB35)-AG35)/G35))</f>
      </c>
      <c r="AE35" s="67">
        <f>SUM(I35:AB35)</f>
        <v>0</v>
      </c>
      <c r="AF35" s="67">
        <f>SUM(G35-AE35)+AG35</f>
        <v>0</v>
      </c>
      <c r="AG35" s="68"/>
      <c r="AH35" s="63"/>
      <c r="AI35" s="4"/>
      <c r="AJ35" s="4"/>
      <c r="AK35" s="25"/>
    </row>
    <row r="36" spans="1:37" s="8" customFormat="1" ht="15" customHeight="1">
      <c r="A36" s="49"/>
      <c r="B36" s="21">
        <v>12</v>
      </c>
      <c r="C36" s="16" t="s">
        <v>347</v>
      </c>
      <c r="D36" s="80"/>
      <c r="E36" s="80"/>
      <c r="F36" s="117"/>
      <c r="G36" s="61">
        <f>SUM(G37:G39)</f>
        <v>0</v>
      </c>
      <c r="H36" s="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13">
        <f>IF(AE36=0,"",IF(G36=0,"",SUM(AE36/G36)))</f>
      </c>
      <c r="AE36" s="67">
        <f>SUM(AE37:AE39)</f>
        <v>0</v>
      </c>
      <c r="AF36" s="67">
        <f>SUM(AF37:AF39)</f>
        <v>0</v>
      </c>
      <c r="AG36" s="61">
        <f>SUM(AG37:AG39)</f>
        <v>0</v>
      </c>
      <c r="AH36" s="104"/>
      <c r="AI36" s="4"/>
      <c r="AJ36" s="4"/>
      <c r="AK36" s="25"/>
    </row>
    <row r="37" spans="1:37" s="8" customFormat="1" ht="15" customHeight="1">
      <c r="A37" s="49"/>
      <c r="B37" s="125"/>
      <c r="C37" s="126"/>
      <c r="D37" s="79"/>
      <c r="E37" s="79"/>
      <c r="F37" s="116"/>
      <c r="G37" s="67">
        <f>SUM(E37*F37)</f>
        <v>0</v>
      </c>
      <c r="H37" s="4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5"/>
      <c r="AD37" s="91">
        <f>IF(G37=0,"",IF(AE37=0,"",SUM(SUM(I37:AB37)-AG37)/G37))</f>
      </c>
      <c r="AE37" s="67">
        <f>SUM(I37:AB37)</f>
        <v>0</v>
      </c>
      <c r="AF37" s="67">
        <f>SUM(G37-AE37)+AG37</f>
        <v>0</v>
      </c>
      <c r="AG37" s="70"/>
      <c r="AH37" s="69"/>
      <c r="AI37" s="4"/>
      <c r="AJ37" s="4"/>
      <c r="AK37" s="25"/>
    </row>
    <row r="38" spans="1:37" s="8" customFormat="1" ht="15" customHeight="1">
      <c r="A38" s="49"/>
      <c r="B38" s="125"/>
      <c r="C38" s="127"/>
      <c r="D38" s="79"/>
      <c r="E38" s="79"/>
      <c r="F38" s="116"/>
      <c r="G38" s="67">
        <f>SUM(E38*F38)</f>
        <v>0</v>
      </c>
      <c r="H38" s="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5"/>
      <c r="AD38" s="91">
        <f>IF(G38=0,"",IF(AE38=0,"",SUM(SUM(I38:AB38)-AG38)/G38))</f>
      </c>
      <c r="AE38" s="67">
        <f>SUM(I38:AB38)</f>
        <v>0</v>
      </c>
      <c r="AF38" s="67">
        <f>SUM(G38-AE38)+AG38</f>
        <v>0</v>
      </c>
      <c r="AG38" s="68"/>
      <c r="AH38" s="63"/>
      <c r="AI38" s="4"/>
      <c r="AJ38" s="4"/>
      <c r="AK38" s="25"/>
    </row>
    <row r="39" spans="1:37" s="8" customFormat="1" ht="15" customHeight="1">
      <c r="A39" s="49"/>
      <c r="B39" s="125"/>
      <c r="C39" s="126"/>
      <c r="D39" s="79"/>
      <c r="E39" s="79"/>
      <c r="F39" s="116"/>
      <c r="G39" s="67">
        <f>SUM(E39*F39)</f>
        <v>0</v>
      </c>
      <c r="H39" s="4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5"/>
      <c r="AD39" s="91">
        <f>IF(G39=0,"",IF(AE39=0,"",SUM(SUM(I39:AB39)-AG39)/G39))</f>
      </c>
      <c r="AE39" s="67">
        <f>SUM(I39:AB39)</f>
        <v>0</v>
      </c>
      <c r="AF39" s="67">
        <f>SUM(G39-AE39)+AG39</f>
        <v>0</v>
      </c>
      <c r="AG39" s="70"/>
      <c r="AH39" s="69"/>
      <c r="AI39" s="4"/>
      <c r="AJ39" s="4"/>
      <c r="AK39" s="25"/>
    </row>
    <row r="40" spans="1:37" s="8" customFormat="1" ht="15" customHeight="1">
      <c r="A40" s="49"/>
      <c r="B40" s="21">
        <v>13</v>
      </c>
      <c r="C40" s="16" t="s">
        <v>348</v>
      </c>
      <c r="D40" s="80"/>
      <c r="E40" s="80"/>
      <c r="F40" s="117"/>
      <c r="G40" s="61">
        <f>SUM(G41:G43)</f>
        <v>0</v>
      </c>
      <c r="H40" s="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13">
        <f>IF(AE40=0,"",IF(G40=0,"",SUM(AE40/G40)))</f>
      </c>
      <c r="AE40" s="67">
        <f>SUM(AE41:AE43)</f>
        <v>0</v>
      </c>
      <c r="AF40" s="67">
        <f>SUM(AF41:AF43)</f>
        <v>0</v>
      </c>
      <c r="AG40" s="61">
        <f>SUM(AG41:AG43)</f>
        <v>0</v>
      </c>
      <c r="AH40" s="104"/>
      <c r="AI40" s="4"/>
      <c r="AJ40" s="4"/>
      <c r="AK40" s="25"/>
    </row>
    <row r="41" spans="1:37" s="8" customFormat="1" ht="15" customHeight="1">
      <c r="A41" s="49"/>
      <c r="B41" s="125"/>
      <c r="C41" s="127"/>
      <c r="D41" s="79"/>
      <c r="E41" s="79"/>
      <c r="F41" s="116"/>
      <c r="G41" s="17">
        <f>SUM(E41*F41)</f>
        <v>0</v>
      </c>
      <c r="H41" s="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5"/>
      <c r="AD41" s="91">
        <f>IF(G41=0,"",IF(AE41=0,"",SUM(SUM(I41:AB41)-AG41)/G41))</f>
      </c>
      <c r="AE41" s="67">
        <f>SUM(I41:AB41)</f>
        <v>0</v>
      </c>
      <c r="AF41" s="67">
        <f>SUM(G41-AE41)+AG41</f>
        <v>0</v>
      </c>
      <c r="AG41" s="68"/>
      <c r="AH41" s="63"/>
      <c r="AI41" s="4"/>
      <c r="AJ41" s="4"/>
      <c r="AK41" s="25"/>
    </row>
    <row r="42" spans="1:37" s="8" customFormat="1" ht="15" customHeight="1">
      <c r="A42" s="49"/>
      <c r="B42" s="125"/>
      <c r="C42" s="127"/>
      <c r="D42" s="79"/>
      <c r="E42" s="79"/>
      <c r="F42" s="116"/>
      <c r="G42" s="17">
        <f>SUM(E42*F42)</f>
        <v>0</v>
      </c>
      <c r="H42" s="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5"/>
      <c r="AD42" s="91">
        <f>IF(G42=0,"",IF(AE42=0,"",SUM(SUM(I42:AB42)-AG42)/G42))</f>
      </c>
      <c r="AE42" s="67">
        <f>SUM(I42:AB42)</f>
        <v>0</v>
      </c>
      <c r="AF42" s="67">
        <f>SUM(G42-AE42)+AG42</f>
        <v>0</v>
      </c>
      <c r="AG42" s="68"/>
      <c r="AH42" s="63"/>
      <c r="AI42" s="4"/>
      <c r="AJ42" s="4"/>
      <c r="AK42" s="25"/>
    </row>
    <row r="43" spans="1:37" s="8" customFormat="1" ht="15" customHeight="1">
      <c r="A43" s="49"/>
      <c r="B43" s="125"/>
      <c r="C43" s="127"/>
      <c r="D43" s="79"/>
      <c r="E43" s="79"/>
      <c r="F43" s="116"/>
      <c r="G43" s="17">
        <f>SUM(E43*F43)</f>
        <v>0</v>
      </c>
      <c r="H43" s="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5"/>
      <c r="AD43" s="91">
        <f>IF(G43=0,"",IF(AE43=0,"",SUM(SUM(I43:AB43)-AG43)/G43))</f>
      </c>
      <c r="AE43" s="67">
        <f>SUM(I43:AB43)</f>
        <v>0</v>
      </c>
      <c r="AF43" s="67">
        <f>SUM(G43-AE43)+AG43</f>
        <v>0</v>
      </c>
      <c r="AG43" s="68"/>
      <c r="AH43" s="63"/>
      <c r="AI43" s="4"/>
      <c r="AJ43" s="4"/>
      <c r="AK43" s="25"/>
    </row>
    <row r="44" spans="1:37" s="8" customFormat="1" ht="15" customHeight="1">
      <c r="A44" s="49"/>
      <c r="B44" s="21">
        <v>14</v>
      </c>
      <c r="C44" s="16" t="s">
        <v>349</v>
      </c>
      <c r="D44" s="80"/>
      <c r="E44" s="80"/>
      <c r="F44" s="117"/>
      <c r="G44" s="61">
        <f>SUM(G45:G47)</f>
        <v>0</v>
      </c>
      <c r="H44" s="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13">
        <f>IF(AE44=0,"",IF(G44=0,"",SUM(AE44/G44)))</f>
      </c>
      <c r="AE44" s="67">
        <f>SUM(AE45:AE47)</f>
        <v>0</v>
      </c>
      <c r="AF44" s="67">
        <f>SUM(AF45:AF47)</f>
        <v>0</v>
      </c>
      <c r="AG44" s="61">
        <f>SUM(AG45:AG47)</f>
        <v>0</v>
      </c>
      <c r="AH44" s="104"/>
      <c r="AI44" s="4"/>
      <c r="AJ44" s="4"/>
      <c r="AK44" s="25"/>
    </row>
    <row r="45" spans="1:37" s="8" customFormat="1" ht="15" customHeight="1">
      <c r="A45" s="49"/>
      <c r="B45" s="125"/>
      <c r="C45" s="127"/>
      <c r="D45" s="79"/>
      <c r="E45" s="79"/>
      <c r="F45" s="116"/>
      <c r="G45" s="17">
        <f>SUM(E45*F45)</f>
        <v>0</v>
      </c>
      <c r="H45" s="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5"/>
      <c r="AD45" s="91">
        <f>IF(G45=0,"",IF(AE45=0,"",SUM(SUM(I45:AB45)-AG45)/G45))</f>
      </c>
      <c r="AE45" s="67">
        <f>SUM(I45:AB45)</f>
        <v>0</v>
      </c>
      <c r="AF45" s="67">
        <f>SUM(G45-AE45)+AG45</f>
        <v>0</v>
      </c>
      <c r="AG45" s="68"/>
      <c r="AH45" s="63"/>
      <c r="AI45" s="4"/>
      <c r="AJ45" s="4"/>
      <c r="AK45" s="25"/>
    </row>
    <row r="46" spans="1:37" s="8" customFormat="1" ht="15" customHeight="1">
      <c r="A46" s="49"/>
      <c r="B46" s="125"/>
      <c r="C46" s="127"/>
      <c r="D46" s="79"/>
      <c r="E46" s="79"/>
      <c r="F46" s="116"/>
      <c r="G46" s="17">
        <f>SUM(E46*F46)</f>
        <v>0</v>
      </c>
      <c r="H46" s="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5"/>
      <c r="AD46" s="91">
        <f>IF(G46=0,"",IF(AE46=0,"",SUM(SUM(I46:AB46)-AG46)/G46))</f>
      </c>
      <c r="AE46" s="67">
        <f>SUM(I46:AB46)</f>
        <v>0</v>
      </c>
      <c r="AF46" s="67">
        <f>SUM(G46-AE46)+AG46</f>
        <v>0</v>
      </c>
      <c r="AG46" s="68"/>
      <c r="AH46" s="63"/>
      <c r="AI46" s="4"/>
      <c r="AJ46" s="4"/>
      <c r="AK46" s="25"/>
    </row>
    <row r="47" spans="1:37" s="8" customFormat="1" ht="15" customHeight="1">
      <c r="A47" s="49"/>
      <c r="B47" s="125"/>
      <c r="C47" s="127"/>
      <c r="D47" s="79"/>
      <c r="E47" s="79"/>
      <c r="F47" s="116"/>
      <c r="G47" s="17">
        <f>SUM(E47*F47)</f>
        <v>0</v>
      </c>
      <c r="H47" s="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5"/>
      <c r="AD47" s="91">
        <f>IF(G47=0,"",IF(AE47=0,"",SUM(SUM(I47:AB47)-AG47)/G47))</f>
      </c>
      <c r="AE47" s="67">
        <f>SUM(I47:AB47)</f>
        <v>0</v>
      </c>
      <c r="AF47" s="67">
        <f>SUM(G47-AE47)+AG47</f>
        <v>0</v>
      </c>
      <c r="AG47" s="68"/>
      <c r="AH47" s="63"/>
      <c r="AI47" s="4"/>
      <c r="AJ47" s="4"/>
      <c r="AK47" s="25"/>
    </row>
    <row r="48" spans="1:37" s="8" customFormat="1" ht="17.25">
      <c r="A48" s="49"/>
      <c r="B48" s="21">
        <v>15</v>
      </c>
      <c r="C48" s="16" t="s">
        <v>350</v>
      </c>
      <c r="D48" s="80"/>
      <c r="E48" s="80"/>
      <c r="F48" s="117"/>
      <c r="G48" s="61">
        <f>SUM(G49:G51)</f>
        <v>0</v>
      </c>
      <c r="H48" s="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13">
        <f>IF(AE48=0,"",IF(G48=0,"",SUM(AE48/G48)))</f>
      </c>
      <c r="AE48" s="67">
        <f>SUM(AE49:AE51)</f>
        <v>0</v>
      </c>
      <c r="AF48" s="67">
        <f>SUM(AF49:AF51)</f>
        <v>0</v>
      </c>
      <c r="AG48" s="61">
        <f>SUM(AG49:AG51)</f>
        <v>0</v>
      </c>
      <c r="AH48" s="104"/>
      <c r="AI48" s="4"/>
      <c r="AJ48" s="4"/>
      <c r="AK48" s="25"/>
    </row>
    <row r="49" spans="1:37" s="8" customFormat="1" ht="17.25">
      <c r="A49" s="49"/>
      <c r="B49" s="125"/>
      <c r="C49" s="127"/>
      <c r="D49" s="79"/>
      <c r="E49" s="79"/>
      <c r="F49" s="116"/>
      <c r="G49" s="17">
        <f>SUM(E49*F49)</f>
        <v>0</v>
      </c>
      <c r="H49" s="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5"/>
      <c r="AD49" s="91">
        <f>IF(G49=0,"",IF(AE49=0,"",SUM(SUM(I49:AB49)-AG49)/G49))</f>
      </c>
      <c r="AE49" s="67">
        <f>SUM(I49:AB49)</f>
        <v>0</v>
      </c>
      <c r="AF49" s="67">
        <f>SUM(G49-AE49)+AG49</f>
        <v>0</v>
      </c>
      <c r="AG49" s="68"/>
      <c r="AH49" s="63"/>
      <c r="AI49" s="4"/>
      <c r="AJ49" s="4"/>
      <c r="AK49" s="25"/>
    </row>
    <row r="50" spans="1:37" s="8" customFormat="1" ht="17.25">
      <c r="A50" s="49"/>
      <c r="B50" s="125"/>
      <c r="C50" s="127"/>
      <c r="D50" s="79"/>
      <c r="E50" s="79"/>
      <c r="F50" s="116"/>
      <c r="G50" s="17">
        <f>SUM(E50*F50)</f>
        <v>0</v>
      </c>
      <c r="H50" s="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5"/>
      <c r="AD50" s="91">
        <f>IF(G50=0,"",IF(AE50=0,"",SUM(SUM(I50:AB50)-AG50)/G50))</f>
      </c>
      <c r="AE50" s="67">
        <f>SUM(I50:AB50)</f>
        <v>0</v>
      </c>
      <c r="AF50" s="67">
        <f>SUM(G50-AE50)+AG50</f>
        <v>0</v>
      </c>
      <c r="AG50" s="68"/>
      <c r="AH50" s="63"/>
      <c r="AI50" s="4"/>
      <c r="AJ50" s="4"/>
      <c r="AK50" s="25"/>
    </row>
    <row r="51" spans="1:37" s="8" customFormat="1" ht="17.25">
      <c r="A51" s="49"/>
      <c r="B51" s="125"/>
      <c r="C51" s="127"/>
      <c r="D51" s="79"/>
      <c r="E51" s="79"/>
      <c r="F51" s="116"/>
      <c r="G51" s="17">
        <f>SUM(E51*F51)</f>
        <v>0</v>
      </c>
      <c r="H51" s="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5"/>
      <c r="AD51" s="91">
        <f>IF(G51=0,"",IF(AE51=0,"",SUM(SUM(I51:AB51)-AG51)/G51))</f>
      </c>
      <c r="AE51" s="67">
        <f>SUM(I51:AB51)</f>
        <v>0</v>
      </c>
      <c r="AF51" s="67">
        <f>SUM(G51-AE51)+AG51</f>
        <v>0</v>
      </c>
      <c r="AG51" s="68"/>
      <c r="AH51" s="63"/>
      <c r="AI51" s="4"/>
      <c r="AJ51" s="4"/>
      <c r="AK51" s="25"/>
    </row>
    <row r="52" spans="1:37" s="8" customFormat="1" ht="17.25">
      <c r="A52" s="49"/>
      <c r="B52" s="21">
        <v>16</v>
      </c>
      <c r="C52" s="16" t="s">
        <v>351</v>
      </c>
      <c r="D52" s="80"/>
      <c r="E52" s="80"/>
      <c r="F52" s="117"/>
      <c r="G52" s="61">
        <f>SUM(G53:G55)</f>
        <v>0</v>
      </c>
      <c r="H52" s="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13">
        <f>IF(AE52=0,"",IF(G52=0,"",SUM(AE52/G52)))</f>
      </c>
      <c r="AE52" s="67">
        <f>SUM(AE53:AE55)</f>
        <v>0</v>
      </c>
      <c r="AF52" s="67">
        <f>SUM(AF53:AF55)</f>
        <v>0</v>
      </c>
      <c r="AG52" s="61">
        <f>SUM(AG53:AG55)</f>
        <v>0</v>
      </c>
      <c r="AH52" s="104"/>
      <c r="AI52" s="4"/>
      <c r="AJ52" s="4"/>
      <c r="AK52" s="25"/>
    </row>
    <row r="53" spans="1:37" s="8" customFormat="1" ht="17.25">
      <c r="A53" s="49"/>
      <c r="B53" s="125"/>
      <c r="C53" s="127"/>
      <c r="D53" s="79"/>
      <c r="E53" s="79"/>
      <c r="F53" s="116"/>
      <c r="G53" s="17">
        <f>SUM(E53*F53)</f>
        <v>0</v>
      </c>
      <c r="H53" s="4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5"/>
      <c r="AD53" s="91">
        <f>IF(G53=0,"",IF(AE53=0,"",SUM(SUM(I53:AB53)-AG53)/G53))</f>
      </c>
      <c r="AE53" s="67">
        <f>SUM(I53:AB53)</f>
        <v>0</v>
      </c>
      <c r="AF53" s="67">
        <f>SUM(G53-AE53)+AG53</f>
        <v>0</v>
      </c>
      <c r="AG53" s="68"/>
      <c r="AH53" s="63"/>
      <c r="AI53" s="4"/>
      <c r="AJ53" s="4"/>
      <c r="AK53" s="25"/>
    </row>
    <row r="54" spans="1:37" s="8" customFormat="1" ht="17.25">
      <c r="A54" s="49"/>
      <c r="B54" s="125"/>
      <c r="C54" s="127"/>
      <c r="D54" s="79"/>
      <c r="E54" s="79"/>
      <c r="F54" s="116"/>
      <c r="G54" s="17">
        <f>SUM(E54*F54)</f>
        <v>0</v>
      </c>
      <c r="H54" s="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5"/>
      <c r="AD54" s="91">
        <f>IF(G54=0,"",IF(AE54=0,"",SUM(SUM(I54:AB54)-AG54)/G54))</f>
      </c>
      <c r="AE54" s="67">
        <f>SUM(I54:AB54)</f>
        <v>0</v>
      </c>
      <c r="AF54" s="67">
        <f>SUM(G54-AE54)+AG54</f>
        <v>0</v>
      </c>
      <c r="AG54" s="68"/>
      <c r="AH54" s="63"/>
      <c r="AI54" s="4"/>
      <c r="AJ54" s="4"/>
      <c r="AK54" s="25"/>
    </row>
    <row r="55" spans="1:37" s="8" customFormat="1" ht="17.25">
      <c r="A55" s="49"/>
      <c r="B55" s="125"/>
      <c r="C55" s="127"/>
      <c r="D55" s="79"/>
      <c r="E55" s="79"/>
      <c r="F55" s="116"/>
      <c r="G55" s="17">
        <f>SUM(E55*F55)</f>
        <v>0</v>
      </c>
      <c r="H55" s="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5"/>
      <c r="AD55" s="91">
        <f>IF(G55=0,"",IF(AE55=0,"",SUM(SUM(I55:AB55)-AG55)/G55))</f>
      </c>
      <c r="AE55" s="67">
        <f>SUM(I55:AB55)</f>
        <v>0</v>
      </c>
      <c r="AF55" s="67">
        <f>SUM(G55-AE55)+AG55</f>
        <v>0</v>
      </c>
      <c r="AG55" s="68"/>
      <c r="AH55" s="63"/>
      <c r="AI55" s="4"/>
      <c r="AJ55" s="4"/>
      <c r="AK55" s="25"/>
    </row>
    <row r="56" spans="1:37" s="8" customFormat="1" ht="17.25">
      <c r="A56" s="49"/>
      <c r="B56" s="21">
        <v>17</v>
      </c>
      <c r="C56" s="16" t="s">
        <v>352</v>
      </c>
      <c r="D56" s="80"/>
      <c r="E56" s="80"/>
      <c r="F56" s="117"/>
      <c r="G56" s="61">
        <f>SUM(G57:G59)</f>
        <v>0</v>
      </c>
      <c r="H56" s="12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13">
        <f>IF(AE56=0,"",IF(G56=0,"",SUM(AE56/G56)))</f>
      </c>
      <c r="AE56" s="67">
        <f>SUM(AE57:AE59)</f>
        <v>0</v>
      </c>
      <c r="AF56" s="67">
        <f>SUM(AF57:AF59)</f>
        <v>0</v>
      </c>
      <c r="AG56" s="61">
        <f>SUM(AG57:AG59)</f>
        <v>0</v>
      </c>
      <c r="AH56" s="104"/>
      <c r="AI56" s="12"/>
      <c r="AJ56" s="12"/>
      <c r="AK56" s="25"/>
    </row>
    <row r="57" spans="1:37" s="8" customFormat="1" ht="17.25">
      <c r="A57" s="49"/>
      <c r="B57" s="125"/>
      <c r="C57" s="127"/>
      <c r="D57" s="79"/>
      <c r="E57" s="79"/>
      <c r="F57" s="116"/>
      <c r="G57" s="17">
        <f>SUM(E57*F57)</f>
        <v>0</v>
      </c>
      <c r="H57" s="1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5"/>
      <c r="AD57" s="91">
        <f>IF(G57=0,"",IF(AE57=0,"",SUM(SUM(I57:AB57)-AG57)/G57))</f>
      </c>
      <c r="AE57" s="67">
        <f>SUM(I57:AB57)</f>
        <v>0</v>
      </c>
      <c r="AF57" s="67">
        <f>SUM(G57-AE57)+AG57</f>
        <v>0</v>
      </c>
      <c r="AG57" s="68"/>
      <c r="AH57" s="63"/>
      <c r="AI57" s="13"/>
      <c r="AJ57" s="13"/>
      <c r="AK57" s="25"/>
    </row>
    <row r="58" spans="1:37" s="8" customFormat="1" ht="17.25">
      <c r="A58" s="49"/>
      <c r="B58" s="125"/>
      <c r="C58" s="127"/>
      <c r="D58" s="79"/>
      <c r="E58" s="79"/>
      <c r="F58" s="116"/>
      <c r="G58" s="17">
        <f>SUM(E58*F58)</f>
        <v>0</v>
      </c>
      <c r="H58" s="1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5"/>
      <c r="AD58" s="91">
        <f>IF(G58=0,"",IF(AE58=0,"",SUM(SUM(I58:AB58)-AG58)/G58))</f>
      </c>
      <c r="AE58" s="67">
        <f>SUM(I58:AB58)</f>
        <v>0</v>
      </c>
      <c r="AF58" s="67">
        <f>SUM(G58-AE58)+AG58</f>
        <v>0</v>
      </c>
      <c r="AG58" s="68"/>
      <c r="AH58" s="63"/>
      <c r="AI58" s="13"/>
      <c r="AJ58" s="13"/>
      <c r="AK58" s="25"/>
    </row>
    <row r="59" spans="1:37" s="8" customFormat="1" ht="17.25">
      <c r="A59" s="49"/>
      <c r="B59" s="125"/>
      <c r="C59" s="127"/>
      <c r="D59" s="79"/>
      <c r="E59" s="79"/>
      <c r="F59" s="116"/>
      <c r="G59" s="17">
        <f>SUM(E59*F59)</f>
        <v>0</v>
      </c>
      <c r="H59" s="1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5"/>
      <c r="AD59" s="91">
        <f>IF(G59=0,"",IF(AE59=0,"",SUM(SUM(I59:AB59)-AG59)/G59))</f>
      </c>
      <c r="AE59" s="67">
        <f>SUM(I59:AB59)</f>
        <v>0</v>
      </c>
      <c r="AF59" s="67">
        <f>SUM(G59-AE59)+AG59</f>
        <v>0</v>
      </c>
      <c r="AG59" s="68"/>
      <c r="AH59" s="63"/>
      <c r="AI59" s="13"/>
      <c r="AJ59" s="13"/>
      <c r="AK59" s="25"/>
    </row>
    <row r="60" spans="1:37" s="8" customFormat="1" ht="17.25">
      <c r="A60" s="49"/>
      <c r="B60" s="21">
        <v>2</v>
      </c>
      <c r="C60" s="22" t="s">
        <v>353</v>
      </c>
      <c r="D60" s="81"/>
      <c r="E60" s="81"/>
      <c r="F60" s="118"/>
      <c r="G60" s="61">
        <f>SUM(G61,G65,G69,G73,G77)</f>
        <v>0</v>
      </c>
      <c r="H60" s="12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91">
        <f>IF(AE60=0,"",IF(G60=0,"",SUM(AE60/G60)))</f>
      </c>
      <c r="AE60" s="60">
        <f>SUM(AE61,AE65,AE69,AE73,AE77)</f>
        <v>0</v>
      </c>
      <c r="AF60" s="67">
        <f>SUM(AF61,AF65,AF69,AF73,AF77)</f>
        <v>0</v>
      </c>
      <c r="AG60" s="61">
        <f>SUM(AG61,AG65,AG69,AG73,AG77)</f>
        <v>0</v>
      </c>
      <c r="AH60" s="104"/>
      <c r="AI60" s="12"/>
      <c r="AJ60" s="12"/>
      <c r="AK60" s="25"/>
    </row>
    <row r="61" spans="1:37" s="8" customFormat="1" ht="17.25">
      <c r="A61" s="49"/>
      <c r="B61" s="21">
        <v>21</v>
      </c>
      <c r="C61" s="16" t="s">
        <v>354</v>
      </c>
      <c r="D61" s="80"/>
      <c r="E61" s="80"/>
      <c r="F61" s="117"/>
      <c r="G61" s="61">
        <f>SUM(G62:G64)</f>
        <v>0</v>
      </c>
      <c r="H61" s="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14">
        <f>IF(AE61=0,"",IF(G61=0,"",SUM(AE61/G61)))</f>
      </c>
      <c r="AE61" s="61">
        <f>SUM(AE62:AE64)</f>
        <v>0</v>
      </c>
      <c r="AF61" s="67">
        <f>SUM(AF62:AF64)</f>
        <v>0</v>
      </c>
      <c r="AG61" s="61">
        <f>SUM(AG62:AG64)</f>
        <v>0</v>
      </c>
      <c r="AH61" s="104"/>
      <c r="AI61" s="4"/>
      <c r="AJ61" s="4"/>
      <c r="AK61" s="25"/>
    </row>
    <row r="62" spans="1:37" s="8" customFormat="1" ht="17.25">
      <c r="A62" s="49"/>
      <c r="B62" s="125"/>
      <c r="C62" s="127"/>
      <c r="D62" s="79"/>
      <c r="E62" s="79"/>
      <c r="F62" s="116"/>
      <c r="G62" s="17">
        <f>SUM(E62*F62)</f>
        <v>0</v>
      </c>
      <c r="H62" s="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5"/>
      <c r="AD62" s="66">
        <f>IF(G62=0,"",IF(AE62=0,"",SUM(SUM(I62:AB62)-AG62)/G62))</f>
      </c>
      <c r="AE62" s="67">
        <f>SUM(I62:AB62)</f>
        <v>0</v>
      </c>
      <c r="AF62" s="67">
        <f>SUM(G62-AE62)+AG62</f>
        <v>0</v>
      </c>
      <c r="AG62" s="68"/>
      <c r="AH62" s="63"/>
      <c r="AI62" s="4"/>
      <c r="AJ62" s="4"/>
      <c r="AK62" s="25"/>
    </row>
    <row r="63" spans="1:37" s="8" customFormat="1" ht="17.25">
      <c r="A63" s="49"/>
      <c r="B63" s="125"/>
      <c r="C63" s="127"/>
      <c r="D63" s="79"/>
      <c r="E63" s="79"/>
      <c r="F63" s="116"/>
      <c r="G63" s="17">
        <f>SUM(E63*F63)</f>
        <v>0</v>
      </c>
      <c r="H63" s="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5"/>
      <c r="AD63" s="66">
        <f>IF(G63=0,"",IF(AE63=0,"",SUM(SUM(I63:AB63)-AG63)/G63))</f>
      </c>
      <c r="AE63" s="67">
        <f>SUM(I63:AB63)</f>
        <v>0</v>
      </c>
      <c r="AF63" s="67">
        <f>SUM(G63-AE63)+AG63</f>
        <v>0</v>
      </c>
      <c r="AG63" s="68"/>
      <c r="AH63" s="63"/>
      <c r="AI63" s="4"/>
      <c r="AJ63" s="4"/>
      <c r="AK63" s="25"/>
    </row>
    <row r="64" spans="1:37" s="8" customFormat="1" ht="17.25">
      <c r="A64" s="49"/>
      <c r="B64" s="125"/>
      <c r="C64" s="127"/>
      <c r="D64" s="79"/>
      <c r="E64" s="79"/>
      <c r="F64" s="116"/>
      <c r="G64" s="17">
        <f>SUM(E64*F64)</f>
        <v>0</v>
      </c>
      <c r="H64" s="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5"/>
      <c r="AD64" s="66">
        <f>IF(G64=0,"",IF(AE64=0,"",SUM(SUM(I64:AB64)-AG64)/G64))</f>
      </c>
      <c r="AE64" s="67">
        <f>SUM(I64:AB64)</f>
        <v>0</v>
      </c>
      <c r="AF64" s="67">
        <f>SUM(G64-AE64)+AG64</f>
        <v>0</v>
      </c>
      <c r="AG64" s="68"/>
      <c r="AH64" s="63"/>
      <c r="AI64" s="4"/>
      <c r="AJ64" s="4"/>
      <c r="AK64" s="25"/>
    </row>
    <row r="65" spans="1:37" s="8" customFormat="1" ht="17.25">
      <c r="A65" s="49"/>
      <c r="B65" s="21">
        <v>22</v>
      </c>
      <c r="C65" s="16" t="s">
        <v>356</v>
      </c>
      <c r="D65" s="80"/>
      <c r="E65" s="80"/>
      <c r="F65" s="117"/>
      <c r="G65" s="61">
        <f>SUM(G66:G68)</f>
        <v>0</v>
      </c>
      <c r="H65" s="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5"/>
      <c r="AD65" s="114">
        <f>IF(AE65=0,"",IF(G65=0,"",SUM(AE65/G65)))</f>
      </c>
      <c r="AE65" s="61">
        <f>SUM(AE66:AE68)</f>
        <v>0</v>
      </c>
      <c r="AF65" s="67">
        <f>SUM(AF66:AF68)</f>
        <v>0</v>
      </c>
      <c r="AG65" s="61">
        <f>SUM(AG66:AG68)</f>
        <v>0</v>
      </c>
      <c r="AH65" s="104"/>
      <c r="AI65" s="4"/>
      <c r="AJ65" s="4"/>
      <c r="AK65" s="25"/>
    </row>
    <row r="66" spans="1:37" s="8" customFormat="1" ht="17.25">
      <c r="A66" s="49"/>
      <c r="B66" s="125"/>
      <c r="C66" s="127"/>
      <c r="D66" s="79"/>
      <c r="E66" s="79"/>
      <c r="F66" s="116"/>
      <c r="G66" s="17">
        <f>SUM(E66*F66)</f>
        <v>0</v>
      </c>
      <c r="H66" s="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5"/>
      <c r="AD66" s="66">
        <f>IF(G66=0,"",IF(AE66=0,"",SUM(SUM(I66:AB66)-AG66)/G66))</f>
      </c>
      <c r="AE66" s="67">
        <f>SUM(I66:AB66)</f>
        <v>0</v>
      </c>
      <c r="AF66" s="67">
        <f>SUM(G66-AE66)+AG66</f>
        <v>0</v>
      </c>
      <c r="AG66" s="68"/>
      <c r="AH66" s="63"/>
      <c r="AI66" s="4"/>
      <c r="AJ66" s="4"/>
      <c r="AK66" s="25"/>
    </row>
    <row r="67" spans="1:37" s="8" customFormat="1" ht="17.25">
      <c r="A67" s="49"/>
      <c r="B67" s="125"/>
      <c r="C67" s="127"/>
      <c r="D67" s="79"/>
      <c r="E67" s="79"/>
      <c r="F67" s="116"/>
      <c r="G67" s="17">
        <f>SUM(E67*F67)</f>
        <v>0</v>
      </c>
      <c r="H67" s="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5"/>
      <c r="AD67" s="66">
        <f>IF(G67=0,"",IF(AE67=0,"",SUM(SUM(I67:AB67)-AG67)/G67))</f>
      </c>
      <c r="AE67" s="67">
        <f>SUM(I67:AB67)</f>
        <v>0</v>
      </c>
      <c r="AF67" s="67">
        <f>SUM(G67-AE67)+AG67</f>
        <v>0</v>
      </c>
      <c r="AG67" s="68"/>
      <c r="AH67" s="63"/>
      <c r="AI67" s="4"/>
      <c r="AJ67" s="4"/>
      <c r="AK67" s="25"/>
    </row>
    <row r="68" spans="1:37" s="8" customFormat="1" ht="17.25">
      <c r="A68" s="49"/>
      <c r="B68" s="125"/>
      <c r="C68" s="127"/>
      <c r="D68" s="79"/>
      <c r="E68" s="79"/>
      <c r="F68" s="116"/>
      <c r="G68" s="17">
        <f>SUM(E68*F68)</f>
        <v>0</v>
      </c>
      <c r="H68" s="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5"/>
      <c r="AD68" s="66">
        <f>IF(G68=0,"",IF(AE68=0,"",SUM(SUM(I68:AB68)-AG68)/G68))</f>
      </c>
      <c r="AE68" s="67">
        <f>SUM(I68:AB68)</f>
        <v>0</v>
      </c>
      <c r="AF68" s="67">
        <f>SUM(G68-AE68)+AG68</f>
        <v>0</v>
      </c>
      <c r="AG68" s="68"/>
      <c r="AH68" s="63"/>
      <c r="AI68" s="4"/>
      <c r="AJ68" s="4"/>
      <c r="AK68" s="25"/>
    </row>
    <row r="69" spans="1:37" s="8" customFormat="1" ht="17.25">
      <c r="A69" s="49"/>
      <c r="B69" s="21">
        <v>23</v>
      </c>
      <c r="C69" s="16" t="s">
        <v>357</v>
      </c>
      <c r="D69" s="80"/>
      <c r="E69" s="80"/>
      <c r="F69" s="117"/>
      <c r="G69" s="61">
        <f>SUM(G70:G72)</f>
        <v>0</v>
      </c>
      <c r="H69" s="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5"/>
      <c r="AD69" s="114">
        <f>IF(AE69=0,"",IF(G69=0,"",SUM(AE69/G69)))</f>
      </c>
      <c r="AE69" s="61">
        <f>SUM(AE70:AE72)</f>
        <v>0</v>
      </c>
      <c r="AF69" s="67">
        <f>SUM(AF70:AF72)</f>
        <v>0</v>
      </c>
      <c r="AG69" s="61">
        <f>SUM(AG70:AG72)</f>
        <v>0</v>
      </c>
      <c r="AH69" s="104"/>
      <c r="AI69" s="4"/>
      <c r="AJ69" s="4"/>
      <c r="AK69" s="25"/>
    </row>
    <row r="70" spans="1:37" s="8" customFormat="1" ht="17.25">
      <c r="A70" s="49"/>
      <c r="B70" s="125"/>
      <c r="C70" s="127"/>
      <c r="D70" s="79"/>
      <c r="E70" s="79"/>
      <c r="F70" s="116"/>
      <c r="G70" s="17">
        <f>SUM(E70*F70)</f>
        <v>0</v>
      </c>
      <c r="H70" s="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5"/>
      <c r="AD70" s="66">
        <f>IF(G70=0,"",IF(AE70=0,"",SUM(SUM(I70:AB70)-AG70)/G70))</f>
      </c>
      <c r="AE70" s="67">
        <f>SUM(I70:AB70)</f>
        <v>0</v>
      </c>
      <c r="AF70" s="67">
        <f>SUM(G70-AE70)+AG70</f>
        <v>0</v>
      </c>
      <c r="AG70" s="68"/>
      <c r="AH70" s="63"/>
      <c r="AI70" s="4"/>
      <c r="AJ70" s="4"/>
      <c r="AK70" s="25"/>
    </row>
    <row r="71" spans="1:37" s="8" customFormat="1" ht="17.25">
      <c r="A71" s="49"/>
      <c r="B71" s="125"/>
      <c r="C71" s="127"/>
      <c r="D71" s="79"/>
      <c r="E71" s="79"/>
      <c r="F71" s="116"/>
      <c r="G71" s="17">
        <f>SUM(E71*F71)</f>
        <v>0</v>
      </c>
      <c r="H71" s="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5"/>
      <c r="AD71" s="66">
        <f>IF(G71=0,"",IF(AE71=0,"",SUM(SUM(I71:AB71)-AG71)/G71))</f>
      </c>
      <c r="AE71" s="67">
        <f>SUM(I71:AB71)</f>
        <v>0</v>
      </c>
      <c r="AF71" s="67">
        <f>SUM(G71-AE71)+AG71</f>
        <v>0</v>
      </c>
      <c r="AG71" s="68"/>
      <c r="AH71" s="63"/>
      <c r="AI71" s="4"/>
      <c r="AJ71" s="4"/>
      <c r="AK71" s="25"/>
    </row>
    <row r="72" spans="1:37" s="8" customFormat="1" ht="17.25">
      <c r="A72" s="49"/>
      <c r="B72" s="125"/>
      <c r="C72" s="127"/>
      <c r="D72" s="79"/>
      <c r="E72" s="79"/>
      <c r="F72" s="116"/>
      <c r="G72" s="17">
        <f>SUM(E72*F72)</f>
        <v>0</v>
      </c>
      <c r="H72" s="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5"/>
      <c r="AD72" s="66">
        <f>IF(G72=0,"",IF(AE72=0,"",SUM(SUM(I72:AB72)-AG72)/G72))</f>
      </c>
      <c r="AE72" s="67">
        <f>SUM(I72:AB72)</f>
        <v>0</v>
      </c>
      <c r="AF72" s="67">
        <f>SUM(G72-AE72)+AG72</f>
        <v>0</v>
      </c>
      <c r="AG72" s="68"/>
      <c r="AH72" s="63"/>
      <c r="AI72" s="4"/>
      <c r="AJ72" s="4"/>
      <c r="AK72" s="25"/>
    </row>
    <row r="73" spans="1:37" s="8" customFormat="1" ht="17.25">
      <c r="A73" s="49"/>
      <c r="B73" s="21">
        <v>24</v>
      </c>
      <c r="C73" s="16" t="s">
        <v>358</v>
      </c>
      <c r="D73" s="80"/>
      <c r="E73" s="80"/>
      <c r="F73" s="117"/>
      <c r="G73" s="61">
        <f>SUM(G74:G76)</f>
        <v>0</v>
      </c>
      <c r="H73" s="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5"/>
      <c r="AD73" s="114">
        <f>IF(AE73=0,"",IF(G73=0,"",SUM(AE73/G73)))</f>
      </c>
      <c r="AE73" s="61">
        <f>SUM(AE74:AE76)</f>
        <v>0</v>
      </c>
      <c r="AF73" s="67">
        <f>SUM(AF74:AF76)</f>
        <v>0</v>
      </c>
      <c r="AG73" s="61">
        <f>SUM(AG74:AG76)</f>
        <v>0</v>
      </c>
      <c r="AH73" s="104"/>
      <c r="AI73" s="4"/>
      <c r="AJ73" s="4"/>
      <c r="AK73" s="25"/>
    </row>
    <row r="74" spans="1:37" s="8" customFormat="1" ht="17.25">
      <c r="A74" s="49"/>
      <c r="B74" s="125"/>
      <c r="C74" s="127"/>
      <c r="D74" s="79"/>
      <c r="E74" s="79"/>
      <c r="F74" s="116"/>
      <c r="G74" s="17">
        <f>SUM(E74*F74)</f>
        <v>0</v>
      </c>
      <c r="H74" s="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5"/>
      <c r="AD74" s="66">
        <f>IF(G74=0,"",IF(AE74=0,"",SUM(SUM(I74:AB74)-AG74)/G74))</f>
      </c>
      <c r="AE74" s="67">
        <f>SUM(I74:AB74)</f>
        <v>0</v>
      </c>
      <c r="AF74" s="67">
        <f>SUM(G74-AE74)+AG74</f>
        <v>0</v>
      </c>
      <c r="AG74" s="68"/>
      <c r="AH74" s="63"/>
      <c r="AI74" s="4"/>
      <c r="AJ74" s="4"/>
      <c r="AK74" s="25"/>
    </row>
    <row r="75" spans="1:37" s="8" customFormat="1" ht="17.25">
      <c r="A75" s="49"/>
      <c r="B75" s="125"/>
      <c r="C75" s="127"/>
      <c r="D75" s="79"/>
      <c r="E75" s="79"/>
      <c r="F75" s="116"/>
      <c r="G75" s="17">
        <f>SUM(E75*F75)</f>
        <v>0</v>
      </c>
      <c r="H75" s="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5"/>
      <c r="AD75" s="66">
        <f>IF(G75=0,"",IF(AE75=0,"",SUM(SUM(I75:AB75)-AG75)/G75))</f>
      </c>
      <c r="AE75" s="67">
        <f>SUM(I75:AB75)</f>
        <v>0</v>
      </c>
      <c r="AF75" s="67">
        <f>SUM(G75-AE75)+AG75</f>
        <v>0</v>
      </c>
      <c r="AG75" s="68"/>
      <c r="AH75" s="63"/>
      <c r="AI75" s="4"/>
      <c r="AJ75" s="4"/>
      <c r="AK75" s="25"/>
    </row>
    <row r="76" spans="1:37" s="8" customFormat="1" ht="17.25">
      <c r="A76" s="49"/>
      <c r="B76" s="125"/>
      <c r="C76" s="127"/>
      <c r="D76" s="79"/>
      <c r="E76" s="79"/>
      <c r="F76" s="116"/>
      <c r="G76" s="17">
        <f>SUM(E76*F76)</f>
        <v>0</v>
      </c>
      <c r="H76" s="4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5"/>
      <c r="AD76" s="66">
        <f>IF(G76=0,"",IF(AE76=0,"",SUM(SUM(I76:AB76)-AG76)/G76))</f>
      </c>
      <c r="AE76" s="67">
        <f>SUM(I76:AB76)</f>
        <v>0</v>
      </c>
      <c r="AF76" s="67">
        <f>SUM(G76-AE76)+AG76</f>
        <v>0</v>
      </c>
      <c r="AG76" s="68"/>
      <c r="AH76" s="63"/>
      <c r="AI76" s="4"/>
      <c r="AJ76" s="4"/>
      <c r="AK76" s="25"/>
    </row>
    <row r="77" spans="1:37" s="8" customFormat="1" ht="17.25">
      <c r="A77" s="49"/>
      <c r="B77" s="21">
        <v>25</v>
      </c>
      <c r="C77" s="16" t="s">
        <v>359</v>
      </c>
      <c r="D77" s="80"/>
      <c r="E77" s="80"/>
      <c r="F77" s="117"/>
      <c r="G77" s="61">
        <f>SUM(G78:G80)</f>
        <v>0</v>
      </c>
      <c r="H77" s="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59"/>
      <c r="AD77" s="114">
        <f>IF(AE77=0,"",IF(G77=0,"",SUM(AE77/G77)))</f>
      </c>
      <c r="AE77" s="61">
        <f>SUM(AE78:AE80)</f>
        <v>0</v>
      </c>
      <c r="AF77" s="67">
        <f>SUM(AF78:AF80)</f>
        <v>0</v>
      </c>
      <c r="AG77" s="61">
        <f>SUM(AG78:AG80)</f>
        <v>0</v>
      </c>
      <c r="AH77" s="104"/>
      <c r="AI77" s="4"/>
      <c r="AJ77" s="4"/>
      <c r="AK77" s="25"/>
    </row>
    <row r="78" spans="1:37" s="8" customFormat="1" ht="17.25">
      <c r="A78" s="49"/>
      <c r="B78" s="130"/>
      <c r="C78" s="131"/>
      <c r="D78" s="82"/>
      <c r="E78" s="82"/>
      <c r="F78" s="129"/>
      <c r="G78" s="17">
        <f>SUM(E78*F78)</f>
        <v>0</v>
      </c>
      <c r="H78" s="4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59"/>
      <c r="AD78" s="66">
        <f>IF(G78=0,"",IF(AE78=0,"",SUM(SUM(I78:AB78)-AG78)/G78))</f>
      </c>
      <c r="AE78" s="67">
        <f>SUM(I78:AB78)</f>
        <v>0</v>
      </c>
      <c r="AF78" s="67">
        <f>SUM(G78-AE78)+AG78</f>
        <v>0</v>
      </c>
      <c r="AG78" s="72"/>
      <c r="AH78" s="71"/>
      <c r="AI78" s="4"/>
      <c r="AJ78" s="4"/>
      <c r="AK78" s="25"/>
    </row>
    <row r="79" spans="1:37" s="8" customFormat="1" ht="17.25">
      <c r="A79" s="49"/>
      <c r="B79" s="130"/>
      <c r="C79" s="131"/>
      <c r="D79" s="82"/>
      <c r="E79" s="82"/>
      <c r="F79" s="129"/>
      <c r="G79" s="17">
        <f>SUM(E79*F79)</f>
        <v>0</v>
      </c>
      <c r="H79" s="4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59"/>
      <c r="AD79" s="66">
        <f>IF(G79=0,"",IF(AE79=0,"",SUM(SUM(I79:AB79)-AG79)/G79))</f>
      </c>
      <c r="AE79" s="67">
        <f>SUM(I79:AB79)</f>
        <v>0</v>
      </c>
      <c r="AF79" s="67">
        <f>SUM(G79-AE79)+AG79</f>
        <v>0</v>
      </c>
      <c r="AG79" s="72"/>
      <c r="AH79" s="71"/>
      <c r="AI79" s="4"/>
      <c r="AJ79" s="4"/>
      <c r="AK79" s="25"/>
    </row>
    <row r="80" spans="1:37" s="8" customFormat="1" ht="17.25">
      <c r="A80" s="49"/>
      <c r="B80" s="130"/>
      <c r="C80" s="131"/>
      <c r="D80" s="82"/>
      <c r="E80" s="82"/>
      <c r="F80" s="129"/>
      <c r="G80" s="17">
        <f>SUM(E80*F80)</f>
        <v>0</v>
      </c>
      <c r="H80" s="4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59"/>
      <c r="AD80" s="66">
        <f>IF(G80=0,"",IF(AE80=0,"",SUM(SUM(I80:AB80)-AG80)/G80))</f>
      </c>
      <c r="AE80" s="67">
        <f>SUM(I80:AB80)</f>
        <v>0</v>
      </c>
      <c r="AF80" s="67">
        <f>SUM(G80-AE80)+AG80</f>
        <v>0</v>
      </c>
      <c r="AG80" s="72"/>
      <c r="AH80" s="71"/>
      <c r="AI80" s="4"/>
      <c r="AJ80" s="4"/>
      <c r="AK80" s="25"/>
    </row>
    <row r="81" spans="1:37" s="8" customFormat="1" ht="17.25">
      <c r="A81" s="49"/>
      <c r="B81" s="21">
        <v>3</v>
      </c>
      <c r="C81" s="22" t="s">
        <v>360</v>
      </c>
      <c r="D81" s="81"/>
      <c r="E81" s="81"/>
      <c r="F81" s="118"/>
      <c r="G81" s="61">
        <f>SUM(G82,G86,G90,G94)</f>
        <v>0</v>
      </c>
      <c r="H81" s="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5"/>
      <c r="AD81" s="66">
        <f>IF(AE81=0,"",IF(G81=0,"",SUM(AE81/G81)))</f>
      </c>
      <c r="AE81" s="60">
        <f>SUM(AE82,AE86,AE90,AE94)</f>
        <v>0</v>
      </c>
      <c r="AF81" s="67">
        <f>SUM(AF82,AF86,AF90,AF94)</f>
        <v>0</v>
      </c>
      <c r="AG81" s="61">
        <f>SUM(AG82,AG86,AG90,AG94)</f>
        <v>0</v>
      </c>
      <c r="AH81" s="104"/>
      <c r="AI81" s="4"/>
      <c r="AJ81" s="4"/>
      <c r="AK81" s="25"/>
    </row>
    <row r="82" spans="1:37" s="8" customFormat="1" ht="17.25">
      <c r="A82" s="49"/>
      <c r="B82" s="21">
        <v>31</v>
      </c>
      <c r="C82" s="22" t="s">
        <v>355</v>
      </c>
      <c r="D82" s="81"/>
      <c r="E82" s="81"/>
      <c r="F82" s="118"/>
      <c r="G82" s="61">
        <f>SUM(G83:G85)</f>
        <v>0</v>
      </c>
      <c r="H82" s="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5"/>
      <c r="AD82" s="66">
        <f>IF(AE82=0,"",IF(G82=0,"",SUM(AE82/G82)))</f>
      </c>
      <c r="AE82" s="61">
        <f>SUM(AE83:AE85)</f>
        <v>0</v>
      </c>
      <c r="AF82" s="67">
        <f>SUM(AF83:AF85)</f>
        <v>0</v>
      </c>
      <c r="AG82" s="61">
        <f>SUM(AG83:AG85)</f>
        <v>0</v>
      </c>
      <c r="AH82" s="104"/>
      <c r="AI82" s="4"/>
      <c r="AJ82" s="4"/>
      <c r="AK82" s="25"/>
    </row>
    <row r="83" spans="1:37" s="8" customFormat="1" ht="17.25">
      <c r="A83" s="49"/>
      <c r="B83" s="132"/>
      <c r="C83" s="133"/>
      <c r="D83" s="79"/>
      <c r="E83" s="79"/>
      <c r="F83" s="116"/>
      <c r="G83" s="20">
        <f>SUM(E83*F83)</f>
        <v>0</v>
      </c>
      <c r="H83" s="4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59"/>
      <c r="AD83" s="66">
        <f>IF(G83=0,"",IF(AE83=0,"",SUM(SUM(I83:AB83)-AG83)/G83))</f>
      </c>
      <c r="AE83" s="67">
        <f>SUM(I83:AB83)</f>
        <v>0</v>
      </c>
      <c r="AF83" s="67">
        <f>SUM(G83-AE83)+AG83</f>
        <v>0</v>
      </c>
      <c r="AG83" s="74"/>
      <c r="AH83" s="73"/>
      <c r="AI83" s="4"/>
      <c r="AJ83" s="4"/>
      <c r="AK83" s="25"/>
    </row>
    <row r="84" spans="1:37" s="8" customFormat="1" ht="17.25">
      <c r="A84" s="49"/>
      <c r="B84" s="132"/>
      <c r="C84" s="133"/>
      <c r="D84" s="79"/>
      <c r="E84" s="79"/>
      <c r="F84" s="116"/>
      <c r="G84" s="20">
        <f>SUM(E84*F84)</f>
        <v>0</v>
      </c>
      <c r="H84" s="4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59"/>
      <c r="AD84" s="66">
        <f>IF(G84=0,"",IF(AE84=0,"",SUM(SUM(I84:AB84)-AG84)/G84))</f>
      </c>
      <c r="AE84" s="67">
        <f>SUM(I84:AB84)</f>
        <v>0</v>
      </c>
      <c r="AF84" s="67">
        <f>SUM(G84-AE84)+AG84</f>
        <v>0</v>
      </c>
      <c r="AG84" s="74"/>
      <c r="AH84" s="73"/>
      <c r="AI84" s="4"/>
      <c r="AJ84" s="4"/>
      <c r="AK84" s="25"/>
    </row>
    <row r="85" spans="1:37" s="8" customFormat="1" ht="17.25">
      <c r="A85" s="49"/>
      <c r="B85" s="132"/>
      <c r="C85" s="133"/>
      <c r="D85" s="79"/>
      <c r="E85" s="79"/>
      <c r="F85" s="116"/>
      <c r="G85" s="20">
        <f>SUM(E85*F85)</f>
        <v>0</v>
      </c>
      <c r="H85" s="4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59"/>
      <c r="AD85" s="66">
        <f>IF(G85=0,"",IF(AE85=0,"",SUM(SUM(I85:AB85)-AG85)/G85))</f>
      </c>
      <c r="AE85" s="67">
        <f>SUM(I85:AB85)</f>
        <v>0</v>
      </c>
      <c r="AF85" s="67">
        <f>SUM(G85-AE85)+AG85</f>
        <v>0</v>
      </c>
      <c r="AG85" s="74"/>
      <c r="AH85" s="73"/>
      <c r="AI85" s="4"/>
      <c r="AJ85" s="4"/>
      <c r="AK85" s="25"/>
    </row>
    <row r="86" spans="1:37" s="8" customFormat="1" ht="17.25">
      <c r="A86" s="49"/>
      <c r="B86" s="21">
        <v>32</v>
      </c>
      <c r="C86" s="22" t="s">
        <v>361</v>
      </c>
      <c r="D86" s="81"/>
      <c r="E86" s="81"/>
      <c r="F86" s="118"/>
      <c r="G86" s="61">
        <f>SUM(G87:G89)</f>
        <v>0</v>
      </c>
      <c r="H86" s="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5"/>
      <c r="AD86" s="66">
        <f>IF(AE86=0,"",IF(G86=0,"",SUM(AE86/G86)))</f>
      </c>
      <c r="AE86" s="61">
        <f>SUM(AE87:AE89)</f>
        <v>0</v>
      </c>
      <c r="AF86" s="67">
        <f>SUM(AF87:AF89)</f>
        <v>0</v>
      </c>
      <c r="AG86" s="61">
        <f>SUM(AG87:AG89)</f>
        <v>0</v>
      </c>
      <c r="AH86" s="104"/>
      <c r="AI86" s="4"/>
      <c r="AJ86" s="4"/>
      <c r="AK86" s="25"/>
    </row>
    <row r="87" spans="1:37" s="8" customFormat="1" ht="17.25">
      <c r="A87" s="49"/>
      <c r="B87" s="132"/>
      <c r="C87" s="133"/>
      <c r="D87" s="79"/>
      <c r="E87" s="79"/>
      <c r="F87" s="116"/>
      <c r="G87" s="20">
        <f>SUM(E87*F87)</f>
        <v>0</v>
      </c>
      <c r="H87" s="4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59"/>
      <c r="AD87" s="66">
        <f>IF(G87=0,"",IF(AE87=0,"",SUM(SUM(I87:AB87)-AG87)/G87))</f>
      </c>
      <c r="AE87" s="67">
        <f>SUM(I87:AB87)</f>
        <v>0</v>
      </c>
      <c r="AF87" s="67">
        <f>SUM(G87-AE87)+AG87</f>
        <v>0</v>
      </c>
      <c r="AG87" s="74"/>
      <c r="AH87" s="73"/>
      <c r="AI87" s="4"/>
      <c r="AJ87" s="4"/>
      <c r="AK87" s="25"/>
    </row>
    <row r="88" spans="1:37" s="8" customFormat="1" ht="17.25">
      <c r="A88" s="49"/>
      <c r="B88" s="132"/>
      <c r="C88" s="133"/>
      <c r="D88" s="79"/>
      <c r="E88" s="79"/>
      <c r="F88" s="116"/>
      <c r="G88" s="20">
        <f>SUM(E88*F88)</f>
        <v>0</v>
      </c>
      <c r="H88" s="4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59"/>
      <c r="AD88" s="66">
        <f>IF(G88=0,"",IF(AE88=0,"",SUM(SUM(I88:AB88)-AG88)/G88))</f>
      </c>
      <c r="AE88" s="67">
        <f>SUM(I88:AB88)</f>
        <v>0</v>
      </c>
      <c r="AF88" s="67">
        <f>SUM(G88-AE88)+AG88</f>
        <v>0</v>
      </c>
      <c r="AG88" s="74"/>
      <c r="AH88" s="73"/>
      <c r="AI88" s="4"/>
      <c r="AJ88" s="4"/>
      <c r="AK88" s="25"/>
    </row>
    <row r="89" spans="1:37" s="8" customFormat="1" ht="17.25">
      <c r="A89" s="49"/>
      <c r="B89" s="132"/>
      <c r="C89" s="133"/>
      <c r="D89" s="79"/>
      <c r="E89" s="79"/>
      <c r="F89" s="116"/>
      <c r="G89" s="20">
        <f>SUM(E89*F89)</f>
        <v>0</v>
      </c>
      <c r="H89" s="4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59"/>
      <c r="AD89" s="66">
        <f>IF(G89=0,"",IF(AE89=0,"",SUM(SUM(I89:AB89)-AG89)/G89))</f>
      </c>
      <c r="AE89" s="67">
        <f>SUM(I89:AB89)</f>
        <v>0</v>
      </c>
      <c r="AF89" s="67">
        <f>SUM(G89-AE89)+AG89</f>
        <v>0</v>
      </c>
      <c r="AG89" s="74"/>
      <c r="AH89" s="73"/>
      <c r="AI89" s="4"/>
      <c r="AJ89" s="4"/>
      <c r="AK89" s="25"/>
    </row>
    <row r="90" spans="1:37" s="8" customFormat="1" ht="17.25">
      <c r="A90" s="49"/>
      <c r="B90" s="21">
        <v>33</v>
      </c>
      <c r="C90" s="22" t="s">
        <v>362</v>
      </c>
      <c r="D90" s="81"/>
      <c r="E90" s="81"/>
      <c r="F90" s="118"/>
      <c r="G90" s="61">
        <f>SUM(G91:G93)</f>
        <v>0</v>
      </c>
      <c r="H90" s="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5"/>
      <c r="AD90" s="66">
        <f>IF(AE90=0,"",IF(G90=0,"",SUM(AE90/G90)))</f>
      </c>
      <c r="AE90" s="61">
        <f>SUM(AE91:AE93)</f>
        <v>0</v>
      </c>
      <c r="AF90" s="67">
        <f>SUM(AF91:AF93)</f>
        <v>0</v>
      </c>
      <c r="AG90" s="61">
        <f>SUM(AG91:AG93)</f>
        <v>0</v>
      </c>
      <c r="AH90" s="104"/>
      <c r="AI90" s="4"/>
      <c r="AJ90" s="4"/>
      <c r="AK90" s="25"/>
    </row>
    <row r="91" spans="1:37" s="8" customFormat="1" ht="17.25">
      <c r="A91" s="49"/>
      <c r="B91" s="132"/>
      <c r="C91" s="133"/>
      <c r="D91" s="79"/>
      <c r="E91" s="79"/>
      <c r="F91" s="116"/>
      <c r="G91" s="20">
        <f>SUM(E91*F91)</f>
        <v>0</v>
      </c>
      <c r="H91" s="4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59"/>
      <c r="AD91" s="66">
        <f>IF(G91=0,"",IF(AE91=0,"",SUM(SUM(I91:AB91)-AG91)/G91))</f>
      </c>
      <c r="AE91" s="67">
        <f>SUM(I91:AB91)</f>
        <v>0</v>
      </c>
      <c r="AF91" s="67">
        <f>SUM(G91-AE91)+AG91</f>
        <v>0</v>
      </c>
      <c r="AG91" s="74"/>
      <c r="AH91" s="73"/>
      <c r="AI91" s="4"/>
      <c r="AJ91" s="4"/>
      <c r="AK91" s="25"/>
    </row>
    <row r="92" spans="1:37" s="8" customFormat="1" ht="17.25">
      <c r="A92" s="49"/>
      <c r="B92" s="132"/>
      <c r="C92" s="133"/>
      <c r="D92" s="79"/>
      <c r="E92" s="79"/>
      <c r="F92" s="116"/>
      <c r="G92" s="20">
        <f>SUM(E92*F92)</f>
        <v>0</v>
      </c>
      <c r="H92" s="4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59"/>
      <c r="AD92" s="66">
        <f>IF(G92=0,"",IF(AE92=0,"",SUM(SUM(I92:AB92)-AG92)/G92))</f>
      </c>
      <c r="AE92" s="67">
        <f>SUM(I92:AB92)</f>
        <v>0</v>
      </c>
      <c r="AF92" s="67">
        <f>SUM(G92-AE92)+AG92</f>
        <v>0</v>
      </c>
      <c r="AG92" s="74"/>
      <c r="AH92" s="73"/>
      <c r="AI92" s="4"/>
      <c r="AJ92" s="4"/>
      <c r="AK92" s="25"/>
    </row>
    <row r="93" spans="1:37" s="8" customFormat="1" ht="17.25">
      <c r="A93" s="49"/>
      <c r="B93" s="132"/>
      <c r="C93" s="133"/>
      <c r="D93" s="79"/>
      <c r="E93" s="79"/>
      <c r="F93" s="116"/>
      <c r="G93" s="20">
        <f>SUM(E93*F93)</f>
        <v>0</v>
      </c>
      <c r="H93" s="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59"/>
      <c r="AD93" s="66">
        <f>IF(G93=0,"",IF(AE93=0,"",SUM(SUM(I93:AB93)-AG93)/G93))</f>
      </c>
      <c r="AE93" s="67">
        <f>SUM(I93:AB93)</f>
        <v>0</v>
      </c>
      <c r="AF93" s="67">
        <f>SUM(G93-AE93)+AG93</f>
        <v>0</v>
      </c>
      <c r="AG93" s="74"/>
      <c r="AH93" s="73"/>
      <c r="AI93" s="4"/>
      <c r="AJ93" s="4"/>
      <c r="AK93" s="25"/>
    </row>
    <row r="94" spans="1:37" s="8" customFormat="1" ht="17.25">
      <c r="A94" s="49"/>
      <c r="B94" s="21">
        <v>34</v>
      </c>
      <c r="C94" s="22" t="s">
        <v>363</v>
      </c>
      <c r="D94" s="81"/>
      <c r="E94" s="81"/>
      <c r="F94" s="118"/>
      <c r="G94" s="61">
        <f>SUM(G95:G97)</f>
        <v>0</v>
      </c>
      <c r="H94" s="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5"/>
      <c r="AD94" s="66">
        <f>IF(AE94=0,"",IF(G94=0,"",SUM(AE94/G94)))</f>
      </c>
      <c r="AE94" s="61">
        <f>SUM(AE95:AE97)</f>
        <v>0</v>
      </c>
      <c r="AF94" s="67">
        <f>SUM(AF95:AF97)</f>
        <v>0</v>
      </c>
      <c r="AG94" s="61">
        <f>SUM(AG95:AG97)</f>
        <v>0</v>
      </c>
      <c r="AH94" s="104"/>
      <c r="AI94" s="4"/>
      <c r="AJ94" s="4"/>
      <c r="AK94" s="25"/>
    </row>
    <row r="95" spans="1:37" s="8" customFormat="1" ht="17.25">
      <c r="A95" s="49"/>
      <c r="B95" s="132"/>
      <c r="C95" s="133"/>
      <c r="D95" s="79"/>
      <c r="E95" s="79"/>
      <c r="F95" s="116"/>
      <c r="G95" s="20">
        <f>SUM(E95*F95)</f>
        <v>0</v>
      </c>
      <c r="H95" s="4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59"/>
      <c r="AD95" s="66">
        <f>IF(G95=0,"",IF(AE95=0,"",SUM(SUM(I95:AB95)-AG95)/G95))</f>
      </c>
      <c r="AE95" s="67">
        <f>SUM(I95:AB95)</f>
        <v>0</v>
      </c>
      <c r="AF95" s="67">
        <f>SUM(G95-AE95)+AG95</f>
        <v>0</v>
      </c>
      <c r="AG95" s="74"/>
      <c r="AH95" s="73"/>
      <c r="AI95" s="4"/>
      <c r="AJ95" s="4"/>
      <c r="AK95" s="25"/>
    </row>
    <row r="96" spans="1:37" s="8" customFormat="1" ht="17.25">
      <c r="A96" s="49"/>
      <c r="B96" s="132"/>
      <c r="C96" s="133"/>
      <c r="D96" s="79"/>
      <c r="E96" s="79"/>
      <c r="F96" s="116"/>
      <c r="G96" s="20">
        <f>SUM(E96*F96)</f>
        <v>0</v>
      </c>
      <c r="H96" s="4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59"/>
      <c r="AD96" s="66">
        <f>IF(G96=0,"",IF(AE96=0,"",SUM(SUM(I96:AB96)-AG96)/G96))</f>
      </c>
      <c r="AE96" s="67">
        <f>SUM(I96:AB96)</f>
        <v>0</v>
      </c>
      <c r="AF96" s="67">
        <f>SUM(G96-AE96)+AG96</f>
        <v>0</v>
      </c>
      <c r="AG96" s="74"/>
      <c r="AH96" s="73"/>
      <c r="AI96" s="4"/>
      <c r="AJ96" s="4"/>
      <c r="AK96" s="25"/>
    </row>
    <row r="97" spans="1:37" s="8" customFormat="1" ht="17.25">
      <c r="A97" s="49"/>
      <c r="B97" s="132"/>
      <c r="C97" s="133"/>
      <c r="D97" s="79"/>
      <c r="E97" s="79"/>
      <c r="F97" s="116"/>
      <c r="G97" s="20">
        <f>SUM(E97*F97)</f>
        <v>0</v>
      </c>
      <c r="H97" s="4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59"/>
      <c r="AD97" s="66">
        <f>IF(G97=0,"",IF(AE97=0,"",SUM(SUM(I97:AB97)-AG97)/G97))</f>
      </c>
      <c r="AE97" s="67">
        <f>SUM(I97:AB97)</f>
        <v>0</v>
      </c>
      <c r="AF97" s="67">
        <f>SUM(G97-AE97)+AG97</f>
        <v>0</v>
      </c>
      <c r="AG97" s="74"/>
      <c r="AH97" s="73"/>
      <c r="AI97" s="4"/>
      <c r="AJ97" s="4"/>
      <c r="AK97" s="25"/>
    </row>
    <row r="98" spans="1:37" s="8" customFormat="1" ht="17.25">
      <c r="A98" s="49"/>
      <c r="B98" s="21">
        <v>4</v>
      </c>
      <c r="C98" s="22" t="s">
        <v>364</v>
      </c>
      <c r="D98" s="81"/>
      <c r="E98" s="81"/>
      <c r="F98" s="118"/>
      <c r="G98" s="61">
        <f>SUM(G99,G103,G107,G111,G115,G119)</f>
        <v>0</v>
      </c>
      <c r="H98" s="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5"/>
      <c r="AD98" s="91">
        <f>IF(AE98=0,"",IF(G98=0,"",SUM(AE98/G98)))</f>
      </c>
      <c r="AE98" s="60">
        <f>SUM(AE99,AE103,AE107,AE111,AE115,AE119)</f>
        <v>0</v>
      </c>
      <c r="AF98" s="67">
        <f>SUM(AF99,AF103,AF107,AF111,AF115,AF119)</f>
        <v>0</v>
      </c>
      <c r="AG98" s="61">
        <f>SUM(AG99,AG103,AG107,AG111,AG115,AG119)</f>
        <v>0</v>
      </c>
      <c r="AH98" s="104"/>
      <c r="AI98" s="4"/>
      <c r="AJ98" s="4"/>
      <c r="AK98" s="25"/>
    </row>
    <row r="99" spans="1:37" s="8" customFormat="1" ht="17.25">
      <c r="A99" s="49"/>
      <c r="B99" s="21">
        <v>41</v>
      </c>
      <c r="C99" s="22" t="s">
        <v>365</v>
      </c>
      <c r="D99" s="81"/>
      <c r="E99" s="81"/>
      <c r="F99" s="118"/>
      <c r="G99" s="61">
        <f>SUM(G100:G102)</f>
        <v>0</v>
      </c>
      <c r="H99" s="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5"/>
      <c r="AD99" s="114">
        <f>IF(AE99=0,"",IF(G99=0,"",SUM(AE99/G99)))</f>
      </c>
      <c r="AE99" s="61">
        <f>SUM(AE100:AE102)</f>
        <v>0</v>
      </c>
      <c r="AF99" s="67">
        <f>SUM(AF100:AF102)</f>
        <v>0</v>
      </c>
      <c r="AG99" s="61">
        <f>SUM(AG100:AG102)</f>
        <v>0</v>
      </c>
      <c r="AH99" s="104"/>
      <c r="AI99" s="4"/>
      <c r="AJ99" s="4"/>
      <c r="AK99" s="25"/>
    </row>
    <row r="100" spans="1:37" s="8" customFormat="1" ht="17.25">
      <c r="A100" s="49"/>
      <c r="B100" s="132"/>
      <c r="C100" s="133"/>
      <c r="D100" s="79"/>
      <c r="E100" s="79"/>
      <c r="F100" s="116"/>
      <c r="G100" s="20">
        <f>SUM(E100*F100)</f>
        <v>0</v>
      </c>
      <c r="H100" s="4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59"/>
      <c r="AD100" s="91">
        <f>IF(G100=0,"",IF(AE100=0,"",SUM(SUM(I100:AB100)-AG100)/G100))</f>
      </c>
      <c r="AE100" s="67">
        <f>SUM(I100:AB100)</f>
        <v>0</v>
      </c>
      <c r="AF100" s="67">
        <f>SUM(G100-AE100)+AG100</f>
        <v>0</v>
      </c>
      <c r="AG100" s="74"/>
      <c r="AH100" s="73"/>
      <c r="AI100" s="4"/>
      <c r="AJ100" s="4"/>
      <c r="AK100" s="25"/>
    </row>
    <row r="101" spans="1:37" s="8" customFormat="1" ht="17.25">
      <c r="A101" s="49"/>
      <c r="B101" s="132"/>
      <c r="C101" s="133"/>
      <c r="D101" s="79"/>
      <c r="E101" s="79"/>
      <c r="F101" s="116"/>
      <c r="G101" s="20">
        <f>SUM(E101*F101)</f>
        <v>0</v>
      </c>
      <c r="H101" s="4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59"/>
      <c r="AD101" s="91">
        <f>IF(G101=0,"",IF(AE101=0,"",SUM(SUM(I101:AB101)-AG101)/G101))</f>
      </c>
      <c r="AE101" s="67">
        <f>SUM(I101:AB101)</f>
        <v>0</v>
      </c>
      <c r="AF101" s="67">
        <f>SUM(G101-AE101)+AG101</f>
        <v>0</v>
      </c>
      <c r="AG101" s="74"/>
      <c r="AH101" s="73"/>
      <c r="AI101" s="4"/>
      <c r="AJ101" s="4"/>
      <c r="AK101" s="25"/>
    </row>
    <row r="102" spans="1:37" s="8" customFormat="1" ht="17.25">
      <c r="A102" s="49"/>
      <c r="B102" s="132"/>
      <c r="C102" s="133"/>
      <c r="D102" s="79"/>
      <c r="E102" s="79"/>
      <c r="F102" s="116"/>
      <c r="G102" s="20">
        <f>SUM(E102*F102)</f>
        <v>0</v>
      </c>
      <c r="H102" s="4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59"/>
      <c r="AD102" s="91">
        <f>IF(G102=0,"",IF(AE102=0,"",SUM(SUM(I102:AB102)-AG102)/G102))</f>
      </c>
      <c r="AE102" s="67">
        <f>SUM(I102:AB102)</f>
        <v>0</v>
      </c>
      <c r="AF102" s="67">
        <f>SUM(G102-AE102)+AG102</f>
        <v>0</v>
      </c>
      <c r="AG102" s="74"/>
      <c r="AH102" s="73"/>
      <c r="AI102" s="4"/>
      <c r="AJ102" s="4"/>
      <c r="AK102" s="25"/>
    </row>
    <row r="103" spans="1:37" s="8" customFormat="1" ht="17.25">
      <c r="A103" s="49"/>
      <c r="B103" s="21">
        <v>42</v>
      </c>
      <c r="C103" s="22" t="s">
        <v>366</v>
      </c>
      <c r="D103" s="81"/>
      <c r="E103" s="81"/>
      <c r="F103" s="118"/>
      <c r="G103" s="61">
        <f>SUM(G104:G106)</f>
        <v>0</v>
      </c>
      <c r="H103" s="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D103" s="114">
        <f>IF(AE103=0,"",IF(G103=0,"",SUM(AE103/G103)))</f>
      </c>
      <c r="AE103" s="61">
        <f>SUM(AE104:AE106)</f>
        <v>0</v>
      </c>
      <c r="AF103" s="67">
        <f>SUM(AF104:AF106)</f>
        <v>0</v>
      </c>
      <c r="AG103" s="61">
        <f>SUM(AG104:AG106)</f>
        <v>0</v>
      </c>
      <c r="AH103" s="104"/>
      <c r="AI103" s="4"/>
      <c r="AJ103" s="4"/>
      <c r="AK103" s="25"/>
    </row>
    <row r="104" spans="1:37" s="8" customFormat="1" ht="17.25">
      <c r="A104" s="49"/>
      <c r="B104" s="132"/>
      <c r="C104" s="133"/>
      <c r="D104" s="79"/>
      <c r="E104" s="79"/>
      <c r="F104" s="116"/>
      <c r="G104" s="20">
        <f>SUM(E104*F104)</f>
        <v>0</v>
      </c>
      <c r="H104" s="4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59"/>
      <c r="AD104" s="91">
        <f>IF(G104=0,"",IF(AE104=0,"",SUM(SUM(I104:AB104)-AG104)/G104))</f>
      </c>
      <c r="AE104" s="67">
        <f>SUM(I104:AB104)</f>
        <v>0</v>
      </c>
      <c r="AF104" s="67">
        <f>SUM(G104-AE104)+AG104</f>
        <v>0</v>
      </c>
      <c r="AG104" s="74"/>
      <c r="AH104" s="73"/>
      <c r="AI104" s="4"/>
      <c r="AJ104" s="4"/>
      <c r="AK104" s="25"/>
    </row>
    <row r="105" spans="1:37" s="8" customFormat="1" ht="17.25">
      <c r="A105" s="49"/>
      <c r="B105" s="132"/>
      <c r="C105" s="133"/>
      <c r="D105" s="79"/>
      <c r="E105" s="79"/>
      <c r="F105" s="116"/>
      <c r="G105" s="20">
        <f>SUM(E105*F105)</f>
        <v>0</v>
      </c>
      <c r="H105" s="4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59"/>
      <c r="AD105" s="91">
        <f>IF(G105=0,"",IF(AE105=0,"",SUM(SUM(I105:AB105)-AG105)/G105))</f>
      </c>
      <c r="AE105" s="67">
        <f>SUM(I105:AB105)</f>
        <v>0</v>
      </c>
      <c r="AF105" s="67">
        <f>SUM(G105-AE105)+AG105</f>
        <v>0</v>
      </c>
      <c r="AG105" s="74"/>
      <c r="AH105" s="73"/>
      <c r="AI105" s="4"/>
      <c r="AJ105" s="4"/>
      <c r="AK105" s="25"/>
    </row>
    <row r="106" spans="1:37" s="8" customFormat="1" ht="17.25">
      <c r="A106" s="49"/>
      <c r="B106" s="132"/>
      <c r="C106" s="133"/>
      <c r="D106" s="79"/>
      <c r="E106" s="79"/>
      <c r="F106" s="116"/>
      <c r="G106" s="20">
        <f>SUM(E106*F106)</f>
        <v>0</v>
      </c>
      <c r="H106" s="4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59"/>
      <c r="AD106" s="91">
        <f>IF(G106=0,"",IF(AE106=0,"",SUM(SUM(I106:AB106)-AG106)/G106))</f>
      </c>
      <c r="AE106" s="67">
        <f>SUM(I106:AB106)</f>
        <v>0</v>
      </c>
      <c r="AF106" s="67">
        <f>SUM(G106-AE106)+AG106</f>
        <v>0</v>
      </c>
      <c r="AG106" s="74"/>
      <c r="AH106" s="73"/>
      <c r="AI106" s="4"/>
      <c r="AJ106" s="4"/>
      <c r="AK106" s="25"/>
    </row>
    <row r="107" spans="1:37" s="8" customFormat="1" ht="17.25">
      <c r="A107" s="49"/>
      <c r="B107" s="21">
        <v>43</v>
      </c>
      <c r="C107" s="22" t="s">
        <v>367</v>
      </c>
      <c r="D107" s="81"/>
      <c r="E107" s="81"/>
      <c r="F107" s="118"/>
      <c r="G107" s="61">
        <f>SUM(G108:G110)</f>
        <v>0</v>
      </c>
      <c r="H107" s="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5"/>
      <c r="AD107" s="114">
        <f>IF(AE107=0,"",IF(G107=0,"",SUM(AE107/G107)))</f>
      </c>
      <c r="AE107" s="61">
        <f>SUM(AE108:AE110)</f>
        <v>0</v>
      </c>
      <c r="AF107" s="67">
        <f>SUM(AF108:AF110)</f>
        <v>0</v>
      </c>
      <c r="AG107" s="61">
        <f>SUM(AG108:AG110)</f>
        <v>0</v>
      </c>
      <c r="AH107" s="104"/>
      <c r="AI107" s="4"/>
      <c r="AJ107" s="4"/>
      <c r="AK107" s="25"/>
    </row>
    <row r="108" spans="1:37" s="8" customFormat="1" ht="17.25">
      <c r="A108" s="49"/>
      <c r="B108" s="132"/>
      <c r="C108" s="133"/>
      <c r="D108" s="79"/>
      <c r="E108" s="79"/>
      <c r="F108" s="116"/>
      <c r="G108" s="20">
        <f>SUM(E108*F108)</f>
        <v>0</v>
      </c>
      <c r="H108" s="4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59"/>
      <c r="AD108" s="91">
        <f>IF(G108=0,"",IF(AE108=0,"",SUM(SUM(I108:AB108)-AG108)/G108))</f>
      </c>
      <c r="AE108" s="67">
        <f>SUM(I108:AB108)</f>
        <v>0</v>
      </c>
      <c r="AF108" s="67">
        <f>SUM(G108-AE108)+AG108</f>
        <v>0</v>
      </c>
      <c r="AG108" s="74"/>
      <c r="AH108" s="73"/>
      <c r="AI108" s="4"/>
      <c r="AJ108" s="4"/>
      <c r="AK108" s="25"/>
    </row>
    <row r="109" spans="1:37" s="8" customFormat="1" ht="17.25">
      <c r="A109" s="49"/>
      <c r="B109" s="132"/>
      <c r="C109" s="133"/>
      <c r="D109" s="79"/>
      <c r="E109" s="79"/>
      <c r="F109" s="116"/>
      <c r="G109" s="20">
        <f>SUM(E109*F109)</f>
        <v>0</v>
      </c>
      <c r="H109" s="4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59"/>
      <c r="AD109" s="91">
        <f>IF(G109=0,"",IF(AE109=0,"",SUM(SUM(I109:AB109)-AG109)/G109))</f>
      </c>
      <c r="AE109" s="67">
        <f>SUM(I109:AB109)</f>
        <v>0</v>
      </c>
      <c r="AF109" s="67">
        <f>SUM(G109-AE109)+AG109</f>
        <v>0</v>
      </c>
      <c r="AG109" s="74"/>
      <c r="AH109" s="73"/>
      <c r="AI109" s="4"/>
      <c r="AJ109" s="4"/>
      <c r="AK109" s="25"/>
    </row>
    <row r="110" spans="1:37" s="8" customFormat="1" ht="17.25">
      <c r="A110" s="49"/>
      <c r="B110" s="132"/>
      <c r="C110" s="133"/>
      <c r="D110" s="79"/>
      <c r="E110" s="79"/>
      <c r="F110" s="116"/>
      <c r="G110" s="20">
        <f>SUM(E110*F110)</f>
        <v>0</v>
      </c>
      <c r="H110" s="4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59"/>
      <c r="AD110" s="91">
        <f>IF(G110=0,"",IF(AE110=0,"",SUM(SUM(I110:AB110)-AG110)/G110))</f>
      </c>
      <c r="AE110" s="67">
        <f>SUM(I110:AB110)</f>
        <v>0</v>
      </c>
      <c r="AF110" s="67">
        <f>SUM(G110-AE110)+AG110</f>
        <v>0</v>
      </c>
      <c r="AG110" s="74"/>
      <c r="AH110" s="73"/>
      <c r="AI110" s="4"/>
      <c r="AJ110" s="4"/>
      <c r="AK110" s="25"/>
    </row>
    <row r="111" spans="1:37" s="8" customFormat="1" ht="17.25">
      <c r="A111" s="49"/>
      <c r="B111" s="21">
        <v>46</v>
      </c>
      <c r="C111" s="22" t="s">
        <v>368</v>
      </c>
      <c r="D111" s="81"/>
      <c r="E111" s="81"/>
      <c r="F111" s="118"/>
      <c r="G111" s="61">
        <f>SUM(G112:G114)</f>
        <v>0</v>
      </c>
      <c r="H111" s="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5"/>
      <c r="AD111" s="114">
        <f>IF(AE111=0,"",IF(G111=0,"",SUM(AE111/G111)))</f>
      </c>
      <c r="AE111" s="61">
        <f>SUM(AE112:AE114)</f>
        <v>0</v>
      </c>
      <c r="AF111" s="67">
        <f>SUM(AF112:AF114)</f>
        <v>0</v>
      </c>
      <c r="AG111" s="61">
        <f>SUM(AG112:AG114)</f>
        <v>0</v>
      </c>
      <c r="AH111" s="104"/>
      <c r="AI111" s="4"/>
      <c r="AJ111" s="4"/>
      <c r="AK111" s="25"/>
    </row>
    <row r="112" spans="1:37" s="8" customFormat="1" ht="17.25">
      <c r="A112" s="49"/>
      <c r="B112" s="132"/>
      <c r="C112" s="133"/>
      <c r="D112" s="79"/>
      <c r="E112" s="79"/>
      <c r="F112" s="116"/>
      <c r="G112" s="20">
        <f>SUM(E112*F112)</f>
        <v>0</v>
      </c>
      <c r="H112" s="4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59"/>
      <c r="AD112" s="91">
        <f>IF(G112=0,"",IF(AE112=0,"",SUM(SUM(I112:AB112)-AG112)/G112))</f>
      </c>
      <c r="AE112" s="67">
        <f>SUM(I112:AB112)</f>
        <v>0</v>
      </c>
      <c r="AF112" s="67">
        <f>SUM(G112-AE112)+AG112</f>
        <v>0</v>
      </c>
      <c r="AG112" s="74"/>
      <c r="AH112" s="73"/>
      <c r="AI112" s="4"/>
      <c r="AJ112" s="4"/>
      <c r="AK112" s="25"/>
    </row>
    <row r="113" spans="1:37" s="8" customFormat="1" ht="17.25">
      <c r="A113" s="49"/>
      <c r="B113" s="132"/>
      <c r="C113" s="133"/>
      <c r="D113" s="79"/>
      <c r="E113" s="79"/>
      <c r="F113" s="116"/>
      <c r="G113" s="20">
        <f>SUM(E113*F113)</f>
        <v>0</v>
      </c>
      <c r="H113" s="4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59"/>
      <c r="AD113" s="91">
        <f>IF(G113=0,"",IF(AE113=0,"",SUM(SUM(I113:AB113)-AG113)/G113))</f>
      </c>
      <c r="AE113" s="67">
        <f>SUM(I113:AB113)</f>
        <v>0</v>
      </c>
      <c r="AF113" s="67">
        <f>SUM(G113-AE113)+AG113</f>
        <v>0</v>
      </c>
      <c r="AG113" s="74"/>
      <c r="AH113" s="73"/>
      <c r="AI113" s="4"/>
      <c r="AJ113" s="4"/>
      <c r="AK113" s="25"/>
    </row>
    <row r="114" spans="1:37" s="8" customFormat="1" ht="17.25">
      <c r="A114" s="49"/>
      <c r="B114" s="132"/>
      <c r="C114" s="133"/>
      <c r="D114" s="79"/>
      <c r="E114" s="79"/>
      <c r="F114" s="116"/>
      <c r="G114" s="20">
        <f>SUM(E114*F114)</f>
        <v>0</v>
      </c>
      <c r="H114" s="4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59"/>
      <c r="AD114" s="91">
        <f>IF(G114=0,"",IF(AE114=0,"",SUM(SUM(I114:AB114)-AG114)/G114))</f>
      </c>
      <c r="AE114" s="67">
        <f>SUM(I114:AB114)</f>
        <v>0</v>
      </c>
      <c r="AF114" s="67">
        <f>SUM(G114-AE114)+AG114</f>
        <v>0</v>
      </c>
      <c r="AG114" s="74"/>
      <c r="AH114" s="73"/>
      <c r="AI114" s="4"/>
      <c r="AJ114" s="4"/>
      <c r="AK114" s="25"/>
    </row>
    <row r="115" spans="1:37" s="8" customFormat="1" ht="17.25">
      <c r="A115" s="49"/>
      <c r="B115" s="21">
        <v>47</v>
      </c>
      <c r="C115" s="22" t="s">
        <v>369</v>
      </c>
      <c r="D115" s="81"/>
      <c r="E115" s="81"/>
      <c r="F115" s="118"/>
      <c r="G115" s="61">
        <f>SUM(G116:G118)</f>
        <v>0</v>
      </c>
      <c r="H115" s="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5"/>
      <c r="AD115" s="114">
        <f>IF(AE115=0,"",IF(G115=0,"",SUM(AE115/G115)))</f>
      </c>
      <c r="AE115" s="61">
        <f>SUM(AE116:AE118)</f>
        <v>0</v>
      </c>
      <c r="AF115" s="67">
        <f>SUM(AF116:AF118)</f>
        <v>0</v>
      </c>
      <c r="AG115" s="61">
        <f>SUM(AG116:AG118)</f>
        <v>0</v>
      </c>
      <c r="AH115" s="104"/>
      <c r="AI115" s="4"/>
      <c r="AJ115" s="4"/>
      <c r="AK115" s="25"/>
    </row>
    <row r="116" spans="1:37" s="8" customFormat="1" ht="17.25">
      <c r="A116" s="49"/>
      <c r="B116" s="132"/>
      <c r="C116" s="133"/>
      <c r="D116" s="79"/>
      <c r="E116" s="79"/>
      <c r="F116" s="116"/>
      <c r="G116" s="20">
        <f>SUM(E116*F116)</f>
        <v>0</v>
      </c>
      <c r="H116" s="4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59"/>
      <c r="AD116" s="91">
        <f>IF(G116=0,"",IF(AE116=0,"",SUM(SUM(I116:AB116)-AG116)/G116))</f>
      </c>
      <c r="AE116" s="67">
        <f>SUM(I116:AB116)</f>
        <v>0</v>
      </c>
      <c r="AF116" s="67">
        <f>SUM(G116-AE116)+AG116</f>
        <v>0</v>
      </c>
      <c r="AG116" s="74"/>
      <c r="AH116" s="73"/>
      <c r="AI116" s="4"/>
      <c r="AJ116" s="4"/>
      <c r="AK116" s="25"/>
    </row>
    <row r="117" spans="1:37" s="8" customFormat="1" ht="17.25">
      <c r="A117" s="49"/>
      <c r="B117" s="132"/>
      <c r="C117" s="133"/>
      <c r="D117" s="79"/>
      <c r="E117" s="79"/>
      <c r="F117" s="116"/>
      <c r="G117" s="20">
        <f>SUM(E117*F117)</f>
        <v>0</v>
      </c>
      <c r="H117" s="4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59"/>
      <c r="AD117" s="91">
        <f>IF(G117=0,"",IF(AE117=0,"",SUM(SUM(I117:AB117)-AG117)/G117))</f>
      </c>
      <c r="AE117" s="67">
        <f>SUM(I117:AB117)</f>
        <v>0</v>
      </c>
      <c r="AF117" s="67">
        <f>SUM(G117-AE117)+AG117</f>
        <v>0</v>
      </c>
      <c r="AG117" s="74"/>
      <c r="AH117" s="73"/>
      <c r="AI117" s="4"/>
      <c r="AJ117" s="4"/>
      <c r="AK117" s="25"/>
    </row>
    <row r="118" spans="1:37" s="8" customFormat="1" ht="17.25">
      <c r="A118" s="49"/>
      <c r="B118" s="132"/>
      <c r="C118" s="133"/>
      <c r="D118" s="79"/>
      <c r="E118" s="79"/>
      <c r="F118" s="116"/>
      <c r="G118" s="20">
        <f>SUM(E118*F118)</f>
        <v>0</v>
      </c>
      <c r="H118" s="4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59"/>
      <c r="AD118" s="91">
        <f>IF(G118=0,"",IF(AE118=0,"",SUM(SUM(I118:AB118)-AG118)/G118))</f>
      </c>
      <c r="AE118" s="67">
        <f>SUM(I118:AB118)</f>
        <v>0</v>
      </c>
      <c r="AF118" s="67">
        <f>SUM(G118-AE118)+AG118</f>
        <v>0</v>
      </c>
      <c r="AG118" s="74"/>
      <c r="AH118" s="73"/>
      <c r="AI118" s="4"/>
      <c r="AJ118" s="4"/>
      <c r="AK118" s="25"/>
    </row>
    <row r="119" spans="1:37" s="8" customFormat="1" ht="17.25">
      <c r="A119" s="49"/>
      <c r="B119" s="21">
        <v>48</v>
      </c>
      <c r="C119" s="22" t="s">
        <v>370</v>
      </c>
      <c r="D119" s="81"/>
      <c r="E119" s="81"/>
      <c r="F119" s="118"/>
      <c r="G119" s="61">
        <f>SUM(G120:G122)</f>
        <v>0</v>
      </c>
      <c r="H119" s="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5"/>
      <c r="AD119" s="114">
        <f>IF(AE119=0,"",IF(G119=0,"",SUM(AE119/G119)))</f>
      </c>
      <c r="AE119" s="61">
        <f>SUM(AE120:AE122)</f>
        <v>0</v>
      </c>
      <c r="AF119" s="67">
        <f>SUM(AF120:AF122)</f>
        <v>0</v>
      </c>
      <c r="AG119" s="61">
        <f>SUM(AG120:AG122)</f>
        <v>0</v>
      </c>
      <c r="AH119" s="104"/>
      <c r="AI119" s="4"/>
      <c r="AJ119" s="4"/>
      <c r="AK119" s="25"/>
    </row>
    <row r="120" spans="1:37" s="8" customFormat="1" ht="17.25">
      <c r="A120" s="49"/>
      <c r="B120" s="132"/>
      <c r="C120" s="133"/>
      <c r="D120" s="79"/>
      <c r="E120" s="79"/>
      <c r="F120" s="116"/>
      <c r="G120" s="20">
        <f>SUM(E120*F120)</f>
        <v>0</v>
      </c>
      <c r="H120" s="4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59"/>
      <c r="AD120" s="91">
        <f>IF(G120=0,"",IF(AE120=0,"",SUM(SUM(I120:AB120)-AG120)/G120))</f>
      </c>
      <c r="AE120" s="67">
        <f>SUM(I120:AB120)</f>
        <v>0</v>
      </c>
      <c r="AF120" s="67">
        <f>SUM(G120-AE120)+AG120</f>
        <v>0</v>
      </c>
      <c r="AG120" s="74"/>
      <c r="AH120" s="73"/>
      <c r="AI120" s="4"/>
      <c r="AJ120" s="4"/>
      <c r="AK120" s="25"/>
    </row>
    <row r="121" spans="1:37" s="8" customFormat="1" ht="17.25">
      <c r="A121" s="49"/>
      <c r="B121" s="132"/>
      <c r="C121" s="133"/>
      <c r="D121" s="79"/>
      <c r="E121" s="79"/>
      <c r="F121" s="116"/>
      <c r="G121" s="20">
        <f>SUM(E121*F121)</f>
        <v>0</v>
      </c>
      <c r="H121" s="4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59"/>
      <c r="AD121" s="91">
        <f>IF(G121=0,"",IF(AE121=0,"",SUM(SUM(I121:AB121)-AG121)/G121))</f>
      </c>
      <c r="AE121" s="67">
        <f>SUM(I121:AB121)</f>
        <v>0</v>
      </c>
      <c r="AF121" s="67">
        <f>SUM(G121-AE121)+AG121</f>
        <v>0</v>
      </c>
      <c r="AG121" s="74"/>
      <c r="AH121" s="73"/>
      <c r="AI121" s="4"/>
      <c r="AJ121" s="4"/>
      <c r="AK121" s="25"/>
    </row>
    <row r="122" spans="1:37" s="8" customFormat="1" ht="17.25">
      <c r="A122" s="49"/>
      <c r="B122" s="132"/>
      <c r="C122" s="133"/>
      <c r="D122" s="79"/>
      <c r="E122" s="79"/>
      <c r="F122" s="116"/>
      <c r="G122" s="20">
        <f>SUM(E122*F122)</f>
        <v>0</v>
      </c>
      <c r="H122" s="4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59"/>
      <c r="AD122" s="91">
        <f>IF(G122=0,"",IF(AE122=0,"",SUM(SUM(I122:AB122)-AG122)/G122))</f>
      </c>
      <c r="AE122" s="67">
        <f>SUM(I122:AB122)</f>
        <v>0</v>
      </c>
      <c r="AF122" s="67">
        <f>SUM(G122-AE122)+AG122</f>
        <v>0</v>
      </c>
      <c r="AG122" s="74"/>
      <c r="AH122" s="73"/>
      <c r="AI122" s="4"/>
      <c r="AJ122" s="4"/>
      <c r="AK122" s="25"/>
    </row>
    <row r="123" spans="1:37" s="8" customFormat="1" ht="17.25">
      <c r="A123" s="49"/>
      <c r="B123" s="21">
        <v>5</v>
      </c>
      <c r="C123" s="22" t="s">
        <v>371</v>
      </c>
      <c r="D123" s="81"/>
      <c r="E123" s="81"/>
      <c r="F123" s="118"/>
      <c r="G123" s="61">
        <f>SUM(G124,G128,G132,G136,G140,G144,G148)</f>
        <v>0</v>
      </c>
      <c r="H123" s="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5"/>
      <c r="AD123" s="91">
        <f>IF(AE123=0,"",IF(G123=0,"",SUM(AE123/G123)))</f>
      </c>
      <c r="AE123" s="60">
        <f>SUM(AE124,AE128,AE132,AE136,AE140,AE144,AE148)</f>
        <v>0</v>
      </c>
      <c r="AF123" s="67">
        <f>SUM(AF124,AF128,AF132,AF136,AF140,AF144,AF148)</f>
        <v>0</v>
      </c>
      <c r="AG123" s="61">
        <f>SUM(AG124,AG128,AG132,AG136,AG140,AG144,AG148)</f>
        <v>0</v>
      </c>
      <c r="AH123" s="104"/>
      <c r="AI123" s="4"/>
      <c r="AJ123" s="4"/>
      <c r="AK123" s="25"/>
    </row>
    <row r="124" spans="1:37" s="8" customFormat="1" ht="17.25">
      <c r="A124" s="49"/>
      <c r="B124" s="21">
        <v>51</v>
      </c>
      <c r="C124" s="22" t="s">
        <v>372</v>
      </c>
      <c r="D124" s="81"/>
      <c r="E124" s="81"/>
      <c r="F124" s="118"/>
      <c r="G124" s="61">
        <f>SUM(G125:G127)</f>
        <v>0</v>
      </c>
      <c r="H124" s="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5"/>
      <c r="AD124" s="114">
        <f>IF(AE124=0,"",IF(G124=0,"",SUM(AE124/G124)))</f>
      </c>
      <c r="AE124" s="61">
        <f>SUM(AE125:AE127)</f>
        <v>0</v>
      </c>
      <c r="AF124" s="67">
        <f>SUM(AF125:AF127)</f>
        <v>0</v>
      </c>
      <c r="AG124" s="61">
        <f>SUM(AG125:AG127)</f>
        <v>0</v>
      </c>
      <c r="AH124" s="104"/>
      <c r="AI124" s="4"/>
      <c r="AJ124" s="4"/>
      <c r="AK124" s="25"/>
    </row>
    <row r="125" spans="1:37" s="8" customFormat="1" ht="17.25">
      <c r="A125" s="49"/>
      <c r="B125" s="132"/>
      <c r="C125" s="133"/>
      <c r="D125" s="79"/>
      <c r="E125" s="79"/>
      <c r="F125" s="116"/>
      <c r="G125" s="20">
        <f>SUM(E125*F125)</f>
        <v>0</v>
      </c>
      <c r="H125" s="4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59"/>
      <c r="AD125" s="91">
        <f>IF(G125=0,"",IF(AE125=0,"",SUM(SUM(I125:AB125)-AG125)/G125))</f>
      </c>
      <c r="AE125" s="67">
        <f>SUM(I125:AB125)</f>
        <v>0</v>
      </c>
      <c r="AF125" s="67">
        <f>SUM(G125-AE125)+AG125</f>
        <v>0</v>
      </c>
      <c r="AG125" s="74"/>
      <c r="AH125" s="73"/>
      <c r="AI125" s="4"/>
      <c r="AJ125" s="4"/>
      <c r="AK125" s="25"/>
    </row>
    <row r="126" spans="1:37" s="8" customFormat="1" ht="17.25">
      <c r="A126" s="49"/>
      <c r="B126" s="132"/>
      <c r="C126" s="133"/>
      <c r="D126" s="79"/>
      <c r="E126" s="79"/>
      <c r="F126" s="116"/>
      <c r="G126" s="20">
        <f>SUM(E126*F126)</f>
        <v>0</v>
      </c>
      <c r="H126" s="4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59"/>
      <c r="AD126" s="91">
        <f>IF(G126=0,"",IF(AE126=0,"",SUM(SUM(I126:AB126)-AG126)/G126))</f>
      </c>
      <c r="AE126" s="67">
        <f>SUM(I126:AB126)</f>
        <v>0</v>
      </c>
      <c r="AF126" s="67">
        <f>SUM(G126-AE126)+AG126</f>
        <v>0</v>
      </c>
      <c r="AG126" s="74"/>
      <c r="AH126" s="73"/>
      <c r="AI126" s="4"/>
      <c r="AJ126" s="4"/>
      <c r="AK126" s="25"/>
    </row>
    <row r="127" spans="1:37" s="8" customFormat="1" ht="17.25">
      <c r="A127" s="49"/>
      <c r="B127" s="132"/>
      <c r="C127" s="133"/>
      <c r="D127" s="79"/>
      <c r="E127" s="79"/>
      <c r="F127" s="116"/>
      <c r="G127" s="20">
        <f>SUM(E127*F127)</f>
        <v>0</v>
      </c>
      <c r="H127" s="4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59"/>
      <c r="AD127" s="91">
        <f>IF(G127=0,"",IF(AE127=0,"",SUM(SUM(I127:AB127)-AG127)/G127))</f>
      </c>
      <c r="AE127" s="67">
        <f>SUM(I127:AB127)</f>
        <v>0</v>
      </c>
      <c r="AF127" s="67">
        <f>SUM(G127-AE127)+AG127</f>
        <v>0</v>
      </c>
      <c r="AG127" s="74"/>
      <c r="AH127" s="73"/>
      <c r="AI127" s="4"/>
      <c r="AJ127" s="4"/>
      <c r="AK127" s="25"/>
    </row>
    <row r="128" spans="1:37" s="8" customFormat="1" ht="17.25">
      <c r="A128" s="49"/>
      <c r="B128" s="21">
        <v>52</v>
      </c>
      <c r="C128" s="22" t="s">
        <v>373</v>
      </c>
      <c r="D128" s="81"/>
      <c r="E128" s="81"/>
      <c r="F128" s="118"/>
      <c r="G128" s="61">
        <f>SUM(G129:G131)</f>
        <v>0</v>
      </c>
      <c r="H128" s="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5"/>
      <c r="AD128" s="114">
        <f>IF(AE128=0,"",IF(G128=0,"",SUM(AE128/G128)))</f>
      </c>
      <c r="AE128" s="61">
        <f>SUM(AE129:AE131)</f>
        <v>0</v>
      </c>
      <c r="AF128" s="67">
        <f>SUM(AF129:AF131)</f>
        <v>0</v>
      </c>
      <c r="AG128" s="61">
        <f>SUM(AG129:AG131)</f>
        <v>0</v>
      </c>
      <c r="AH128" s="104"/>
      <c r="AI128" s="4"/>
      <c r="AJ128" s="4"/>
      <c r="AK128" s="25"/>
    </row>
    <row r="129" spans="1:37" s="8" customFormat="1" ht="17.25">
      <c r="A129" s="49"/>
      <c r="B129" s="132"/>
      <c r="C129" s="133"/>
      <c r="D129" s="79"/>
      <c r="E129" s="79"/>
      <c r="F129" s="116"/>
      <c r="G129" s="20">
        <f>SUM(E129*F129)</f>
        <v>0</v>
      </c>
      <c r="H129" s="4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59"/>
      <c r="AD129" s="91">
        <f>IF(G129=0,"",IF(AE129=0,"",SUM(SUM(I129:AB129)-AG129)/G129))</f>
      </c>
      <c r="AE129" s="67">
        <f>SUM(I129:AB129)</f>
        <v>0</v>
      </c>
      <c r="AF129" s="67">
        <f>SUM(G129-AE129)+AG129</f>
        <v>0</v>
      </c>
      <c r="AG129" s="74"/>
      <c r="AH129" s="73"/>
      <c r="AI129" s="4"/>
      <c r="AJ129" s="4"/>
      <c r="AK129" s="25"/>
    </row>
    <row r="130" spans="1:37" s="8" customFormat="1" ht="17.25">
      <c r="A130" s="49"/>
      <c r="B130" s="132"/>
      <c r="C130" s="133"/>
      <c r="D130" s="79"/>
      <c r="E130" s="79"/>
      <c r="F130" s="116"/>
      <c r="G130" s="20">
        <f>SUM(E130*F130)</f>
        <v>0</v>
      </c>
      <c r="H130" s="4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59"/>
      <c r="AD130" s="91">
        <f>IF(G130=0,"",IF(AE130=0,"",SUM(SUM(I130:AB130)-AG130)/G130))</f>
      </c>
      <c r="AE130" s="67">
        <f>SUM(I130:AB130)</f>
        <v>0</v>
      </c>
      <c r="AF130" s="67">
        <f>SUM(G130-AE130)+AG130</f>
        <v>0</v>
      </c>
      <c r="AG130" s="74"/>
      <c r="AH130" s="73"/>
      <c r="AI130" s="4"/>
      <c r="AJ130" s="4"/>
      <c r="AK130" s="25"/>
    </row>
    <row r="131" spans="1:37" s="8" customFormat="1" ht="17.25">
      <c r="A131" s="49"/>
      <c r="B131" s="132"/>
      <c r="C131" s="133"/>
      <c r="D131" s="79"/>
      <c r="E131" s="79"/>
      <c r="F131" s="116"/>
      <c r="G131" s="20">
        <f>SUM(E131*F131)</f>
        <v>0</v>
      </c>
      <c r="H131" s="4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59"/>
      <c r="AD131" s="91">
        <f>IF(G131=0,"",IF(AE131=0,"",SUM(SUM(I131:AB131)-AG131)/G131))</f>
      </c>
      <c r="AE131" s="67">
        <f>SUM(I131:AB131)</f>
        <v>0</v>
      </c>
      <c r="AF131" s="67">
        <f>SUM(G131-AE131)+AG131</f>
        <v>0</v>
      </c>
      <c r="AG131" s="74"/>
      <c r="AH131" s="73"/>
      <c r="AI131" s="4"/>
      <c r="AJ131" s="4"/>
      <c r="AK131" s="25"/>
    </row>
    <row r="132" spans="1:37" s="8" customFormat="1" ht="17.25">
      <c r="A132" s="49"/>
      <c r="B132" s="21">
        <v>53</v>
      </c>
      <c r="C132" s="22" t="s">
        <v>374</v>
      </c>
      <c r="D132" s="81"/>
      <c r="E132" s="81"/>
      <c r="F132" s="118"/>
      <c r="G132" s="61">
        <f>SUM(G133:G135)</f>
        <v>0</v>
      </c>
      <c r="H132" s="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5"/>
      <c r="AD132" s="114">
        <f>IF(AE132=0,"",IF(G132=0,"",SUM(AE132/G132)))</f>
      </c>
      <c r="AE132" s="61">
        <f>SUM(AE133:AE135)</f>
        <v>0</v>
      </c>
      <c r="AF132" s="67">
        <f>SUM(AF133:AF135)</f>
        <v>0</v>
      </c>
      <c r="AG132" s="61">
        <f>SUM(AG133:AG135)</f>
        <v>0</v>
      </c>
      <c r="AH132" s="104"/>
      <c r="AI132" s="4"/>
      <c r="AJ132" s="4"/>
      <c r="AK132" s="25"/>
    </row>
    <row r="133" spans="1:37" s="8" customFormat="1" ht="17.25">
      <c r="A133" s="49"/>
      <c r="B133" s="132"/>
      <c r="C133" s="133"/>
      <c r="D133" s="79"/>
      <c r="E133" s="79"/>
      <c r="F133" s="116"/>
      <c r="G133" s="20">
        <f>SUM(E133*F133)</f>
        <v>0</v>
      </c>
      <c r="H133" s="4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59"/>
      <c r="AD133" s="91">
        <f>IF(G133=0,"",IF(AE133=0,"",SUM(SUM(I133:AB133)-AG133)/G133))</f>
      </c>
      <c r="AE133" s="67">
        <f>SUM(I133:AB133)</f>
        <v>0</v>
      </c>
      <c r="AF133" s="67">
        <f>SUM(G133-AE133)+AG133</f>
        <v>0</v>
      </c>
      <c r="AG133" s="74"/>
      <c r="AH133" s="73"/>
      <c r="AI133" s="4"/>
      <c r="AJ133" s="4"/>
      <c r="AK133" s="25"/>
    </row>
    <row r="134" spans="1:37" s="8" customFormat="1" ht="17.25">
      <c r="A134" s="49"/>
      <c r="B134" s="132"/>
      <c r="C134" s="133"/>
      <c r="D134" s="79"/>
      <c r="E134" s="79"/>
      <c r="F134" s="116"/>
      <c r="G134" s="20">
        <f>SUM(E134*F134)</f>
        <v>0</v>
      </c>
      <c r="H134" s="4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59"/>
      <c r="AD134" s="91">
        <f>IF(G134=0,"",IF(AE134=0,"",SUM(SUM(I134:AB134)-AG134)/G134))</f>
      </c>
      <c r="AE134" s="67">
        <f>SUM(I134:AB134)</f>
        <v>0</v>
      </c>
      <c r="AF134" s="67">
        <f>SUM(G134-AE134)+AG134</f>
        <v>0</v>
      </c>
      <c r="AG134" s="74"/>
      <c r="AH134" s="73"/>
      <c r="AI134" s="4"/>
      <c r="AJ134" s="4"/>
      <c r="AK134" s="25"/>
    </row>
    <row r="135" spans="1:37" s="8" customFormat="1" ht="17.25">
      <c r="A135" s="49"/>
      <c r="B135" s="132"/>
      <c r="C135" s="133"/>
      <c r="D135" s="79"/>
      <c r="E135" s="79"/>
      <c r="F135" s="116"/>
      <c r="G135" s="20">
        <f>SUM(E135*F135)</f>
        <v>0</v>
      </c>
      <c r="H135" s="4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59"/>
      <c r="AD135" s="91">
        <f>IF(G135=0,"",IF(AE135=0,"",SUM(SUM(I135:AB135)-AG135)/G135))</f>
      </c>
      <c r="AE135" s="67">
        <f>SUM(I135:AB135)</f>
        <v>0</v>
      </c>
      <c r="AF135" s="67">
        <f>SUM(G135-AE135)+AG135</f>
        <v>0</v>
      </c>
      <c r="AG135" s="74"/>
      <c r="AH135" s="73"/>
      <c r="AI135" s="4"/>
      <c r="AJ135" s="4"/>
      <c r="AK135" s="25"/>
    </row>
    <row r="136" spans="1:37" s="8" customFormat="1" ht="17.25">
      <c r="A136" s="49"/>
      <c r="B136" s="21">
        <v>54</v>
      </c>
      <c r="C136" s="22" t="s">
        <v>375</v>
      </c>
      <c r="D136" s="81"/>
      <c r="E136" s="81"/>
      <c r="F136" s="118"/>
      <c r="G136" s="61">
        <f>SUM(G137:G139)</f>
        <v>0</v>
      </c>
      <c r="H136" s="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5"/>
      <c r="AD136" s="114">
        <f>IF(AE136=0,"",IF(G136=0,"",SUM(AE136/G136)))</f>
      </c>
      <c r="AE136" s="61">
        <f>SUM(AE137:AE139)</f>
        <v>0</v>
      </c>
      <c r="AF136" s="67">
        <f>SUM(AF137:AF139)</f>
        <v>0</v>
      </c>
      <c r="AG136" s="61">
        <f>SUM(AG137:AG139)</f>
        <v>0</v>
      </c>
      <c r="AH136" s="104"/>
      <c r="AI136" s="4"/>
      <c r="AJ136" s="4"/>
      <c r="AK136" s="25"/>
    </row>
    <row r="137" spans="1:37" s="8" customFormat="1" ht="17.25">
      <c r="A137" s="49"/>
      <c r="B137" s="132"/>
      <c r="C137" s="133"/>
      <c r="D137" s="79"/>
      <c r="E137" s="79"/>
      <c r="F137" s="116"/>
      <c r="G137" s="20">
        <f>SUM(E137*F137)</f>
        <v>0</v>
      </c>
      <c r="H137" s="4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59"/>
      <c r="AD137" s="91">
        <f>IF(G137=0,"",IF(AE137=0,"",SUM(SUM(I137:AB137)-AG137)/G137))</f>
      </c>
      <c r="AE137" s="67">
        <f>SUM(I137:AB137)</f>
        <v>0</v>
      </c>
      <c r="AF137" s="67">
        <f>SUM(G137-AE137)+AG137</f>
        <v>0</v>
      </c>
      <c r="AG137" s="74"/>
      <c r="AH137" s="73"/>
      <c r="AI137" s="4"/>
      <c r="AJ137" s="4"/>
      <c r="AK137" s="25"/>
    </row>
    <row r="138" spans="1:37" s="8" customFormat="1" ht="17.25">
      <c r="A138" s="49"/>
      <c r="B138" s="132"/>
      <c r="C138" s="133"/>
      <c r="D138" s="79"/>
      <c r="E138" s="79"/>
      <c r="F138" s="116"/>
      <c r="G138" s="20">
        <f>SUM(E138*F138)</f>
        <v>0</v>
      </c>
      <c r="H138" s="4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59"/>
      <c r="AD138" s="91">
        <f>IF(G138=0,"",IF(AE138=0,"",SUM(SUM(I138:AB138)-AG138)/G138))</f>
      </c>
      <c r="AE138" s="67">
        <f>SUM(I138:AB138)</f>
        <v>0</v>
      </c>
      <c r="AF138" s="67">
        <f>SUM(G138-AE138)+AG138</f>
        <v>0</v>
      </c>
      <c r="AG138" s="74"/>
      <c r="AH138" s="73"/>
      <c r="AI138" s="4"/>
      <c r="AJ138" s="4"/>
      <c r="AK138" s="25"/>
    </row>
    <row r="139" spans="1:37" s="8" customFormat="1" ht="17.25">
      <c r="A139" s="49"/>
      <c r="B139" s="132"/>
      <c r="C139" s="133"/>
      <c r="D139" s="79"/>
      <c r="E139" s="79"/>
      <c r="F139" s="116"/>
      <c r="G139" s="20">
        <f>SUM(E139*F139)</f>
        <v>0</v>
      </c>
      <c r="H139" s="4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59"/>
      <c r="AD139" s="91">
        <f>IF(G139=0,"",IF(AE139=0,"",SUM(SUM(I139:AB139)-AG139)/G139))</f>
      </c>
      <c r="AE139" s="67">
        <f>SUM(I139:AB139)</f>
        <v>0</v>
      </c>
      <c r="AF139" s="67">
        <f>SUM(G139-AE139)+AG139</f>
        <v>0</v>
      </c>
      <c r="AG139" s="74"/>
      <c r="AH139" s="73"/>
      <c r="AI139" s="4"/>
      <c r="AJ139" s="4"/>
      <c r="AK139" s="25"/>
    </row>
    <row r="140" spans="1:37" s="8" customFormat="1" ht="17.25">
      <c r="A140" s="49"/>
      <c r="B140" s="21">
        <v>55</v>
      </c>
      <c r="C140" s="22" t="s">
        <v>376</v>
      </c>
      <c r="D140" s="81"/>
      <c r="E140" s="81"/>
      <c r="F140" s="118"/>
      <c r="G140" s="61">
        <f>SUM(G141:G143)</f>
        <v>0</v>
      </c>
      <c r="H140" s="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5"/>
      <c r="AD140" s="114">
        <f>IF(AE140=0,"",IF(G140=0,"",SUM(AE140/G140)))</f>
      </c>
      <c r="AE140" s="61">
        <f>SUM(AE141:AE143)</f>
        <v>0</v>
      </c>
      <c r="AF140" s="67">
        <f>SUM(AF141:AF143)</f>
        <v>0</v>
      </c>
      <c r="AG140" s="61">
        <f>SUM(AG141:AG143)</f>
        <v>0</v>
      </c>
      <c r="AH140" s="104"/>
      <c r="AI140" s="4"/>
      <c r="AJ140" s="4"/>
      <c r="AK140" s="25"/>
    </row>
    <row r="141" spans="1:37" s="8" customFormat="1" ht="17.25">
      <c r="A141" s="49"/>
      <c r="B141" s="132"/>
      <c r="C141" s="133"/>
      <c r="D141" s="79"/>
      <c r="E141" s="79"/>
      <c r="F141" s="116"/>
      <c r="G141" s="20">
        <f>SUM(E141*F141)</f>
        <v>0</v>
      </c>
      <c r="H141" s="4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59"/>
      <c r="AD141" s="91">
        <f>IF(G141=0,"",IF(AE141=0,"",SUM(SUM(I141:AB141)-AG141)/G141))</f>
      </c>
      <c r="AE141" s="67">
        <f>SUM(I141:AB141)</f>
        <v>0</v>
      </c>
      <c r="AF141" s="67">
        <f>SUM(G141-AE141)+AG141</f>
        <v>0</v>
      </c>
      <c r="AG141" s="74"/>
      <c r="AH141" s="73"/>
      <c r="AI141" s="4"/>
      <c r="AJ141" s="4"/>
      <c r="AK141" s="25"/>
    </row>
    <row r="142" spans="1:37" s="8" customFormat="1" ht="17.25">
      <c r="A142" s="49"/>
      <c r="B142" s="132"/>
      <c r="C142" s="133"/>
      <c r="D142" s="79"/>
      <c r="E142" s="79"/>
      <c r="F142" s="116"/>
      <c r="G142" s="20">
        <f>SUM(E142*F142)</f>
        <v>0</v>
      </c>
      <c r="H142" s="4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59"/>
      <c r="AD142" s="91">
        <f>IF(G142=0,"",IF(AE142=0,"",SUM(SUM(I142:AB142)-AG142)/G142))</f>
      </c>
      <c r="AE142" s="67">
        <f>SUM(I142:AB142)</f>
        <v>0</v>
      </c>
      <c r="AF142" s="67">
        <f>SUM(G142-AE142)+AG142</f>
        <v>0</v>
      </c>
      <c r="AG142" s="74"/>
      <c r="AH142" s="73"/>
      <c r="AI142" s="4"/>
      <c r="AJ142" s="4"/>
      <c r="AK142" s="25"/>
    </row>
    <row r="143" spans="1:37" s="8" customFormat="1" ht="17.25">
      <c r="A143" s="49"/>
      <c r="B143" s="132"/>
      <c r="C143" s="133"/>
      <c r="D143" s="79"/>
      <c r="E143" s="79"/>
      <c r="F143" s="116"/>
      <c r="G143" s="20">
        <f>SUM(E143*F143)</f>
        <v>0</v>
      </c>
      <c r="H143" s="4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59"/>
      <c r="AD143" s="91">
        <f>IF(G143=0,"",IF(AE143=0,"",SUM(SUM(I143:AB143)-AG143)/G143))</f>
      </c>
      <c r="AE143" s="67">
        <f>SUM(I143:AB143)</f>
        <v>0</v>
      </c>
      <c r="AF143" s="67">
        <f>SUM(G143-AE143)+AG143</f>
        <v>0</v>
      </c>
      <c r="AG143" s="74"/>
      <c r="AH143" s="73"/>
      <c r="AI143" s="4"/>
      <c r="AJ143" s="4"/>
      <c r="AK143" s="25"/>
    </row>
    <row r="144" spans="1:37" s="8" customFormat="1" ht="17.25">
      <c r="A144" s="49"/>
      <c r="B144" s="21">
        <v>56</v>
      </c>
      <c r="C144" s="22" t="s">
        <v>377</v>
      </c>
      <c r="D144" s="81"/>
      <c r="E144" s="81"/>
      <c r="F144" s="118"/>
      <c r="G144" s="61">
        <f>SUM(G145:G147)</f>
        <v>0</v>
      </c>
      <c r="H144" s="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5"/>
      <c r="AD144" s="114">
        <f>IF(AE144=0,"",IF(G144=0,"",SUM(AE144/G144)))</f>
      </c>
      <c r="AE144" s="61">
        <f>SUM(AE145:AE147)</f>
        <v>0</v>
      </c>
      <c r="AF144" s="67">
        <f>SUM(AF145:AF147)</f>
        <v>0</v>
      </c>
      <c r="AG144" s="61">
        <f>SUM(AG145:AG147)</f>
        <v>0</v>
      </c>
      <c r="AH144" s="104"/>
      <c r="AI144" s="4"/>
      <c r="AJ144" s="4"/>
      <c r="AK144" s="25"/>
    </row>
    <row r="145" spans="1:37" s="8" customFormat="1" ht="17.25">
      <c r="A145" s="49"/>
      <c r="B145" s="132"/>
      <c r="C145" s="133"/>
      <c r="D145" s="79"/>
      <c r="E145" s="79"/>
      <c r="F145" s="116"/>
      <c r="G145" s="20">
        <f>SUM(E145*F145)</f>
        <v>0</v>
      </c>
      <c r="H145" s="4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59"/>
      <c r="AD145" s="91">
        <f>IF(G145=0,"",IF(AE145=0,"",SUM(SUM(I145:AB145)-AG145)/G145))</f>
      </c>
      <c r="AE145" s="67">
        <f>SUM(I145:AB145)</f>
        <v>0</v>
      </c>
      <c r="AF145" s="67">
        <f>SUM(G145-AE145)+AG145</f>
        <v>0</v>
      </c>
      <c r="AG145" s="74"/>
      <c r="AH145" s="73"/>
      <c r="AI145" s="4"/>
      <c r="AJ145" s="4"/>
      <c r="AK145" s="25"/>
    </row>
    <row r="146" spans="1:37" s="8" customFormat="1" ht="17.25">
      <c r="A146" s="49"/>
      <c r="B146" s="132"/>
      <c r="C146" s="133"/>
      <c r="D146" s="79"/>
      <c r="E146" s="79"/>
      <c r="F146" s="116"/>
      <c r="G146" s="20">
        <f>SUM(E146*F146)</f>
        <v>0</v>
      </c>
      <c r="H146" s="4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59"/>
      <c r="AD146" s="91">
        <f>IF(G146=0,"",IF(AE146=0,"",SUM(SUM(I146:AB146)-AG146)/G146))</f>
      </c>
      <c r="AE146" s="67">
        <f>SUM(I146:AB146)</f>
        <v>0</v>
      </c>
      <c r="AF146" s="67">
        <f>SUM(G146-AE146)+AG146</f>
        <v>0</v>
      </c>
      <c r="AG146" s="74"/>
      <c r="AH146" s="73"/>
      <c r="AI146" s="4"/>
      <c r="AJ146" s="4"/>
      <c r="AK146" s="25"/>
    </row>
    <row r="147" spans="1:37" s="8" customFormat="1" ht="17.25">
      <c r="A147" s="49"/>
      <c r="B147" s="132"/>
      <c r="C147" s="133"/>
      <c r="D147" s="79"/>
      <c r="E147" s="79"/>
      <c r="F147" s="116"/>
      <c r="G147" s="20">
        <f>SUM(E147*F147)</f>
        <v>0</v>
      </c>
      <c r="H147" s="4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59"/>
      <c r="AD147" s="91">
        <f>IF(G147=0,"",IF(AE147=0,"",SUM(SUM(I147:AB147)-AG147)/G147))</f>
      </c>
      <c r="AE147" s="67">
        <f>SUM(I147:AB147)</f>
        <v>0</v>
      </c>
      <c r="AF147" s="67">
        <f>SUM(G147-AE147)+AG147</f>
        <v>0</v>
      </c>
      <c r="AG147" s="74"/>
      <c r="AH147" s="73"/>
      <c r="AI147" s="4"/>
      <c r="AJ147" s="4"/>
      <c r="AK147" s="25"/>
    </row>
    <row r="148" spans="1:37" s="8" customFormat="1" ht="17.25">
      <c r="A148" s="49"/>
      <c r="B148" s="21">
        <v>57</v>
      </c>
      <c r="C148" s="22" t="s">
        <v>378</v>
      </c>
      <c r="D148" s="81"/>
      <c r="E148" s="81"/>
      <c r="F148" s="118"/>
      <c r="G148" s="61">
        <f>SUM(G149:G151)</f>
        <v>0</v>
      </c>
      <c r="H148" s="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59"/>
      <c r="AD148" s="91">
        <f>IF(AE148=0,"",IF(G148=0,"",SUM(AE148/G148)))</f>
      </c>
      <c r="AE148" s="67">
        <f>SUM(AE149:AE151)</f>
        <v>0</v>
      </c>
      <c r="AF148" s="67">
        <f>SUM(AF149:AF151)</f>
        <v>0</v>
      </c>
      <c r="AG148" s="61">
        <f>SUM(AG149:AG151)</f>
        <v>0</v>
      </c>
      <c r="AH148" s="104"/>
      <c r="AI148" s="4"/>
      <c r="AJ148" s="4"/>
      <c r="AK148" s="25"/>
    </row>
    <row r="149" spans="1:37" s="8" customFormat="1" ht="17.25">
      <c r="A149" s="49"/>
      <c r="B149" s="130"/>
      <c r="C149" s="135"/>
      <c r="D149" s="82"/>
      <c r="E149" s="82"/>
      <c r="F149" s="129"/>
      <c r="G149" s="20">
        <f>SUM(E149*F149)</f>
        <v>0</v>
      </c>
      <c r="H149" s="4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59"/>
      <c r="AD149" s="91">
        <f>IF(G149=0,"",IF(AE149=0,"",SUM(SUM(I149:AB149)-AG147)/G149))</f>
      </c>
      <c r="AE149" s="67">
        <f>SUM(I149:AB149)</f>
        <v>0</v>
      </c>
      <c r="AF149" s="67">
        <f>SUM(G149-AE149)+AG149</f>
        <v>0</v>
      </c>
      <c r="AG149" s="72"/>
      <c r="AH149" s="71"/>
      <c r="AI149" s="4"/>
      <c r="AJ149" s="4"/>
      <c r="AK149" s="25"/>
    </row>
    <row r="150" spans="1:37" s="8" customFormat="1" ht="17.25">
      <c r="A150" s="49"/>
      <c r="B150" s="130"/>
      <c r="C150" s="135"/>
      <c r="D150" s="82"/>
      <c r="E150" s="82"/>
      <c r="F150" s="129"/>
      <c r="G150" s="20">
        <f>SUM(E150*F150)</f>
        <v>0</v>
      </c>
      <c r="H150" s="4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59"/>
      <c r="AD150" s="91">
        <f>IF(G150=0,"",IF(AE150=0,"",SUM(SUM(I150:AB150)-AG148)/G150))</f>
      </c>
      <c r="AE150" s="67">
        <f>SUM(I150:AB150)</f>
        <v>0</v>
      </c>
      <c r="AF150" s="67">
        <f>SUM(G150-AE150)+AG150</f>
        <v>0</v>
      </c>
      <c r="AG150" s="72"/>
      <c r="AH150" s="71"/>
      <c r="AI150" s="4"/>
      <c r="AJ150" s="4"/>
      <c r="AK150" s="25"/>
    </row>
    <row r="151" spans="1:37" s="8" customFormat="1" ht="17.25">
      <c r="A151" s="49"/>
      <c r="B151" s="130"/>
      <c r="C151" s="135"/>
      <c r="D151" s="82"/>
      <c r="E151" s="82"/>
      <c r="F151" s="129"/>
      <c r="G151" s="20">
        <f>SUM(E151*F151)</f>
        <v>0</v>
      </c>
      <c r="H151" s="4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59"/>
      <c r="AD151" s="91">
        <f>IF(G151=0,"",IF(AE151=0,"",SUM(SUM(I151:AB151)-AG149)/G151))</f>
      </c>
      <c r="AE151" s="67">
        <f>SUM(I151:AB151)</f>
        <v>0</v>
      </c>
      <c r="AF151" s="67">
        <f>SUM(G151-AE151)+AG151</f>
        <v>0</v>
      </c>
      <c r="AG151" s="72"/>
      <c r="AH151" s="71"/>
      <c r="AI151" s="4"/>
      <c r="AJ151" s="4"/>
      <c r="AK151" s="25"/>
    </row>
    <row r="152" spans="1:37" s="8" customFormat="1" ht="17.25">
      <c r="A152" s="49"/>
      <c r="B152" s="21">
        <v>6</v>
      </c>
      <c r="C152" s="22" t="s">
        <v>379</v>
      </c>
      <c r="D152" s="81"/>
      <c r="E152" s="81"/>
      <c r="F152" s="118"/>
      <c r="G152" s="61">
        <f>SUM(G153,G157,G161,G165,G169)</f>
        <v>0</v>
      </c>
      <c r="H152" s="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5"/>
      <c r="AD152" s="91">
        <f>IF(AE152=0,"",IF(G152=0,"",SUM(AE152/G152)))</f>
      </c>
      <c r="AE152" s="67">
        <f>SUM(AE153,AE157,AE161,AE165,AE169)</f>
        <v>0</v>
      </c>
      <c r="AF152" s="67">
        <f>SUM(AF153,AF157,AF161,AF165,AF169)</f>
        <v>0</v>
      </c>
      <c r="AG152" s="61">
        <f>SUM(AG153,AG157,AG161,AG165,AG169)</f>
        <v>0</v>
      </c>
      <c r="AH152" s="104"/>
      <c r="AI152" s="4"/>
      <c r="AJ152" s="4"/>
      <c r="AK152" s="25"/>
    </row>
    <row r="153" spans="1:37" s="8" customFormat="1" ht="17.25">
      <c r="A153" s="49"/>
      <c r="B153" s="21">
        <v>61</v>
      </c>
      <c r="C153" s="22" t="s">
        <v>380</v>
      </c>
      <c r="D153" s="81"/>
      <c r="E153" s="81"/>
      <c r="F153" s="118"/>
      <c r="G153" s="61">
        <f>SUM(G154:G156)</f>
        <v>0</v>
      </c>
      <c r="H153" s="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5"/>
      <c r="AD153" s="91">
        <f>IF(AE153=0,"",IF(G153=0,"",SUM(AE153/G153)))</f>
      </c>
      <c r="AE153" s="61">
        <f>SUM(AE154:AE156)</f>
        <v>0</v>
      </c>
      <c r="AF153" s="67">
        <f>SUM(AF154:AF156)</f>
        <v>0</v>
      </c>
      <c r="AG153" s="61">
        <f>SUM(AG154:AG156)</f>
        <v>0</v>
      </c>
      <c r="AH153" s="104"/>
      <c r="AI153" s="4"/>
      <c r="AJ153" s="4"/>
      <c r="AK153" s="25"/>
    </row>
    <row r="154" spans="1:37" s="8" customFormat="1" ht="17.25">
      <c r="A154" s="49"/>
      <c r="B154" s="132"/>
      <c r="C154" s="133"/>
      <c r="D154" s="79"/>
      <c r="E154" s="79"/>
      <c r="F154" s="116"/>
      <c r="G154" s="20">
        <f>SUM(E154*F154)</f>
        <v>0</v>
      </c>
      <c r="H154" s="4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59"/>
      <c r="AD154" s="66">
        <f>IF(G154=0,"",IF(AE154=0,"",SUM(SUM(I154:AB154)-AG154)/G154))</f>
      </c>
      <c r="AE154" s="67">
        <f>SUM(I154:AB154)</f>
        <v>0</v>
      </c>
      <c r="AF154" s="67">
        <f>SUM(G154-AE154)+AG154</f>
        <v>0</v>
      </c>
      <c r="AG154" s="74"/>
      <c r="AH154" s="73"/>
      <c r="AI154" s="4"/>
      <c r="AJ154" s="4"/>
      <c r="AK154" s="25"/>
    </row>
    <row r="155" spans="1:37" s="8" customFormat="1" ht="17.25">
      <c r="A155" s="49"/>
      <c r="B155" s="132"/>
      <c r="C155" s="133"/>
      <c r="D155" s="79"/>
      <c r="E155" s="79"/>
      <c r="F155" s="116"/>
      <c r="G155" s="20">
        <f>SUM(E155*F155)</f>
        <v>0</v>
      </c>
      <c r="H155" s="4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59"/>
      <c r="AD155" s="66">
        <f>IF(G155=0,"",IF(AE155=0,"",SUM(SUM(I155:AB155)-AG155)/G155))</f>
      </c>
      <c r="AE155" s="67">
        <f>SUM(I155:AB155)</f>
        <v>0</v>
      </c>
      <c r="AF155" s="67">
        <f>SUM(G155-AE155)+AG155</f>
        <v>0</v>
      </c>
      <c r="AG155" s="74"/>
      <c r="AH155" s="73"/>
      <c r="AI155" s="4"/>
      <c r="AJ155" s="4"/>
      <c r="AK155" s="25"/>
    </row>
    <row r="156" spans="1:37" s="8" customFormat="1" ht="17.25">
      <c r="A156" s="49"/>
      <c r="B156" s="132"/>
      <c r="C156" s="133"/>
      <c r="D156" s="79"/>
      <c r="E156" s="79"/>
      <c r="F156" s="116"/>
      <c r="G156" s="20">
        <f>SUM(E156*F156)</f>
        <v>0</v>
      </c>
      <c r="H156" s="4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59"/>
      <c r="AD156" s="66">
        <f>IF(G156=0,"",IF(AE156=0,"",SUM(SUM(I156:AB156)-AG156)/G156))</f>
      </c>
      <c r="AE156" s="67">
        <f>SUM(I156:AB156)</f>
        <v>0</v>
      </c>
      <c r="AF156" s="67">
        <f>SUM(G156-AE156)+AG156</f>
        <v>0</v>
      </c>
      <c r="AG156" s="74"/>
      <c r="AH156" s="73"/>
      <c r="AI156" s="4"/>
      <c r="AJ156" s="4"/>
      <c r="AK156" s="25"/>
    </row>
    <row r="157" spans="1:37" s="8" customFormat="1" ht="17.25">
      <c r="A157" s="49"/>
      <c r="B157" s="21">
        <v>62</v>
      </c>
      <c r="C157" s="22" t="s">
        <v>381</v>
      </c>
      <c r="D157" s="81"/>
      <c r="E157" s="81"/>
      <c r="F157" s="118"/>
      <c r="G157" s="61">
        <f>SUM(G158:G160)</f>
        <v>0</v>
      </c>
      <c r="H157" s="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5"/>
      <c r="AD157" s="66">
        <f>IF(AE157=0,"",IF(G157=0,"",SUM(AE157/G157)))</f>
      </c>
      <c r="AE157" s="61">
        <f>SUM(AE158:AE160)</f>
        <v>0</v>
      </c>
      <c r="AF157" s="67">
        <f>SUM(AF158:AF160)</f>
        <v>0</v>
      </c>
      <c r="AG157" s="61">
        <f>SUM(AG158:AG160)</f>
        <v>0</v>
      </c>
      <c r="AH157" s="104"/>
      <c r="AI157" s="4"/>
      <c r="AJ157" s="4"/>
      <c r="AK157" s="25"/>
    </row>
    <row r="158" spans="1:37" s="8" customFormat="1" ht="17.25">
      <c r="A158" s="49"/>
      <c r="B158" s="132"/>
      <c r="C158" s="133"/>
      <c r="D158" s="79"/>
      <c r="E158" s="79"/>
      <c r="F158" s="116"/>
      <c r="G158" s="20">
        <f>SUM(E158*F158)</f>
        <v>0</v>
      </c>
      <c r="H158" s="4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59"/>
      <c r="AD158" s="66">
        <f>IF(G158=0,"",IF(AE158=0,"",SUM(SUM(I158:AB158)-AG158)/G158))</f>
      </c>
      <c r="AE158" s="67">
        <f>SUM(I158:AB158)</f>
        <v>0</v>
      </c>
      <c r="AF158" s="67">
        <f>SUM(G158-AE158)+AG158</f>
        <v>0</v>
      </c>
      <c r="AG158" s="74"/>
      <c r="AH158" s="73"/>
      <c r="AI158" s="4"/>
      <c r="AJ158" s="4"/>
      <c r="AK158" s="25"/>
    </row>
    <row r="159" spans="1:37" s="8" customFormat="1" ht="17.25">
      <c r="A159" s="49"/>
      <c r="B159" s="132"/>
      <c r="C159" s="133"/>
      <c r="D159" s="79"/>
      <c r="E159" s="79"/>
      <c r="F159" s="116"/>
      <c r="G159" s="20">
        <f>SUM(E159*F159)</f>
        <v>0</v>
      </c>
      <c r="H159" s="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59"/>
      <c r="AD159" s="66">
        <f>IF(G159=0,"",IF(AE159=0,"",SUM(SUM(I159:AB159)-AG159)/G159))</f>
      </c>
      <c r="AE159" s="67">
        <f>SUM(I159:AB159)</f>
        <v>0</v>
      </c>
      <c r="AF159" s="67">
        <f>SUM(G159-AE159)+AG159</f>
        <v>0</v>
      </c>
      <c r="AG159" s="74"/>
      <c r="AH159" s="73"/>
      <c r="AI159" s="4"/>
      <c r="AJ159" s="4"/>
      <c r="AK159" s="25"/>
    </row>
    <row r="160" spans="1:37" s="8" customFormat="1" ht="17.25">
      <c r="A160" s="49"/>
      <c r="B160" s="132"/>
      <c r="C160" s="133"/>
      <c r="D160" s="79"/>
      <c r="E160" s="79"/>
      <c r="F160" s="116"/>
      <c r="G160" s="20">
        <f>SUM(E160*F160)</f>
        <v>0</v>
      </c>
      <c r="H160" s="4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59"/>
      <c r="AD160" s="66">
        <f>IF(G160=0,"",IF(AE160=0,"",SUM(SUM(I160:AB160)-AG160)/G160))</f>
      </c>
      <c r="AE160" s="67">
        <f>SUM(I160:AB160)</f>
        <v>0</v>
      </c>
      <c r="AF160" s="67">
        <f>SUM(G160-AE160)+AG160</f>
        <v>0</v>
      </c>
      <c r="AG160" s="74"/>
      <c r="AH160" s="73"/>
      <c r="AI160" s="4"/>
      <c r="AJ160" s="4"/>
      <c r="AK160" s="25"/>
    </row>
    <row r="161" spans="1:37" s="8" customFormat="1" ht="17.25">
      <c r="A161" s="49"/>
      <c r="B161" s="21">
        <v>63</v>
      </c>
      <c r="C161" s="22" t="s">
        <v>382</v>
      </c>
      <c r="D161" s="81"/>
      <c r="E161" s="81"/>
      <c r="F161" s="118"/>
      <c r="G161" s="61">
        <f>SUM(G162:G164)</f>
        <v>0</v>
      </c>
      <c r="H161" s="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5"/>
      <c r="AD161" s="66">
        <f>IF(AE161=0,"",IF(G161=0,"",SUM(AE161/G161)))</f>
      </c>
      <c r="AE161" s="61">
        <f>SUM(AE162:AE164)</f>
        <v>0</v>
      </c>
      <c r="AF161" s="67">
        <f>SUM(AF162:AF164)</f>
        <v>0</v>
      </c>
      <c r="AG161" s="61">
        <f>SUM(AG162:AG164)</f>
        <v>0</v>
      </c>
      <c r="AH161" s="104"/>
      <c r="AI161" s="4"/>
      <c r="AJ161" s="4"/>
      <c r="AK161" s="25"/>
    </row>
    <row r="162" spans="1:37" s="8" customFormat="1" ht="17.25">
      <c r="A162" s="49"/>
      <c r="B162" s="132"/>
      <c r="C162" s="133"/>
      <c r="D162" s="79"/>
      <c r="E162" s="79"/>
      <c r="F162" s="116"/>
      <c r="G162" s="20">
        <f>SUM(E162*F162)</f>
        <v>0</v>
      </c>
      <c r="H162" s="4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59"/>
      <c r="AD162" s="66">
        <f>IF(G162=0,"",IF(AE162=0,"",SUM(SUM(I162:AB162)-AG162)/G162))</f>
      </c>
      <c r="AE162" s="67">
        <f>SUM(I162:AB162)</f>
        <v>0</v>
      </c>
      <c r="AF162" s="67">
        <f>SUM(G162-AE162)+AG162</f>
        <v>0</v>
      </c>
      <c r="AG162" s="74"/>
      <c r="AH162" s="73"/>
      <c r="AI162" s="4"/>
      <c r="AJ162" s="4"/>
      <c r="AK162" s="25"/>
    </row>
    <row r="163" spans="1:37" s="8" customFormat="1" ht="17.25">
      <c r="A163" s="49"/>
      <c r="B163" s="132"/>
      <c r="C163" s="133"/>
      <c r="D163" s="79"/>
      <c r="E163" s="79"/>
      <c r="F163" s="116"/>
      <c r="G163" s="20">
        <f>SUM(E163*F163)</f>
        <v>0</v>
      </c>
      <c r="H163" s="4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59"/>
      <c r="AD163" s="66">
        <f>IF(G163=0,"",IF(AE163=0,"",SUM(SUM(I163:AB163)-AG163)/G163))</f>
      </c>
      <c r="AE163" s="67">
        <f>SUM(I163:AB163)</f>
        <v>0</v>
      </c>
      <c r="AF163" s="67">
        <f>SUM(G163-AE163)+AG163</f>
        <v>0</v>
      </c>
      <c r="AG163" s="74"/>
      <c r="AH163" s="73"/>
      <c r="AI163" s="4"/>
      <c r="AJ163" s="4"/>
      <c r="AK163" s="25"/>
    </row>
    <row r="164" spans="1:37" s="8" customFormat="1" ht="17.25">
      <c r="A164" s="49"/>
      <c r="B164" s="132"/>
      <c r="C164" s="133"/>
      <c r="D164" s="79"/>
      <c r="E164" s="79"/>
      <c r="F164" s="116"/>
      <c r="G164" s="20">
        <f>SUM(E164*F164)</f>
        <v>0</v>
      </c>
      <c r="H164" s="4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59"/>
      <c r="AD164" s="66">
        <f>IF(G164=0,"",IF(AE164=0,"",SUM(SUM(I164:AB164)-AG164)/G164))</f>
      </c>
      <c r="AE164" s="67">
        <f>SUM(I164:AB164)</f>
        <v>0</v>
      </c>
      <c r="AF164" s="67">
        <f>SUM(G164-AE164)+AG164</f>
        <v>0</v>
      </c>
      <c r="AG164" s="74"/>
      <c r="AH164" s="73"/>
      <c r="AI164" s="4"/>
      <c r="AJ164" s="4"/>
      <c r="AK164" s="25"/>
    </row>
    <row r="165" spans="1:37" s="8" customFormat="1" ht="17.25">
      <c r="A165" s="49"/>
      <c r="B165" s="21">
        <v>64</v>
      </c>
      <c r="C165" s="22" t="s">
        <v>383</v>
      </c>
      <c r="D165" s="81"/>
      <c r="E165" s="81"/>
      <c r="F165" s="118"/>
      <c r="G165" s="61">
        <f>SUM(G166:G168)</f>
        <v>0</v>
      </c>
      <c r="H165" s="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5"/>
      <c r="AD165" s="66">
        <f>IF(AE165=0,"",IF(G165=0,"",SUM(AE165/G165)))</f>
      </c>
      <c r="AE165" s="61">
        <f>SUM(AE166:AE168)</f>
        <v>0</v>
      </c>
      <c r="AF165" s="67">
        <f>SUM(AF166:AF168)</f>
        <v>0</v>
      </c>
      <c r="AG165" s="61">
        <f>SUM(AG166:AG168)</f>
        <v>0</v>
      </c>
      <c r="AH165" s="104"/>
      <c r="AI165" s="4"/>
      <c r="AJ165" s="4"/>
      <c r="AK165" s="25"/>
    </row>
    <row r="166" spans="1:37" s="8" customFormat="1" ht="17.25">
      <c r="A166" s="49"/>
      <c r="B166" s="132"/>
      <c r="C166" s="133"/>
      <c r="D166" s="79"/>
      <c r="E166" s="79"/>
      <c r="F166" s="116"/>
      <c r="G166" s="20">
        <f>SUM(E166*F166)</f>
        <v>0</v>
      </c>
      <c r="H166" s="4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59"/>
      <c r="AD166" s="66">
        <f>IF(G166=0,"",IF(AE166=0,"",SUM(SUM(I166:AB166)-AG166)/G166))</f>
      </c>
      <c r="AE166" s="67">
        <f>SUM(I166:AB166)</f>
        <v>0</v>
      </c>
      <c r="AF166" s="67">
        <f>SUM(G166-AE166)+AG166</f>
        <v>0</v>
      </c>
      <c r="AG166" s="74"/>
      <c r="AH166" s="73"/>
      <c r="AI166" s="4"/>
      <c r="AJ166" s="4"/>
      <c r="AK166" s="25"/>
    </row>
    <row r="167" spans="1:37" s="8" customFormat="1" ht="17.25">
      <c r="A167" s="49"/>
      <c r="B167" s="132"/>
      <c r="C167" s="133"/>
      <c r="D167" s="79"/>
      <c r="E167" s="79"/>
      <c r="F167" s="116"/>
      <c r="G167" s="20">
        <f>SUM(E167*F167)</f>
        <v>0</v>
      </c>
      <c r="H167" s="4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59"/>
      <c r="AD167" s="66">
        <f>IF(G167=0,"",IF(AE167=0,"",SUM(SUM(I167:AB167)-AG167)/G167))</f>
      </c>
      <c r="AE167" s="67">
        <f>SUM(I167:AB167)</f>
        <v>0</v>
      </c>
      <c r="AF167" s="67">
        <f>SUM(G167-AE167)+AG167</f>
        <v>0</v>
      </c>
      <c r="AG167" s="74"/>
      <c r="AH167" s="73"/>
      <c r="AI167" s="4"/>
      <c r="AJ167" s="4"/>
      <c r="AK167" s="25"/>
    </row>
    <row r="168" spans="1:37" s="8" customFormat="1" ht="17.25">
      <c r="A168" s="49"/>
      <c r="B168" s="132"/>
      <c r="C168" s="133"/>
      <c r="D168" s="79"/>
      <c r="E168" s="79"/>
      <c r="F168" s="116"/>
      <c r="G168" s="20">
        <f>SUM(E168*F168)</f>
        <v>0</v>
      </c>
      <c r="H168" s="4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59"/>
      <c r="AD168" s="66">
        <f>IF(G168=0,"",IF(AE168=0,"",SUM(SUM(I168:AB168)-AG168)/G168))</f>
      </c>
      <c r="AE168" s="67">
        <f>SUM(I168:AB168)</f>
        <v>0</v>
      </c>
      <c r="AF168" s="67">
        <f>SUM(G168-AE168)+AG168</f>
        <v>0</v>
      </c>
      <c r="AG168" s="74"/>
      <c r="AH168" s="73"/>
      <c r="AI168" s="4"/>
      <c r="AJ168" s="4"/>
      <c r="AK168" s="25"/>
    </row>
    <row r="169" spans="1:37" s="8" customFormat="1" ht="17.25">
      <c r="A169" s="49"/>
      <c r="B169" s="21">
        <v>65</v>
      </c>
      <c r="C169" s="22" t="s">
        <v>384</v>
      </c>
      <c r="D169" s="81"/>
      <c r="E169" s="81"/>
      <c r="F169" s="118"/>
      <c r="G169" s="61">
        <f>SUM(G170:G172)</f>
        <v>0</v>
      </c>
      <c r="H169" s="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5"/>
      <c r="AD169" s="66">
        <f>IF(AE169=0,"",IF(G169=0,"",SUM(AE169/G169)))</f>
      </c>
      <c r="AE169" s="61">
        <f>SUM(AE170:AE172)</f>
        <v>0</v>
      </c>
      <c r="AF169" s="67">
        <f>SUM(AF170:AF172)</f>
        <v>0</v>
      </c>
      <c r="AG169" s="61">
        <f>SUM(AG170:AG172)</f>
        <v>0</v>
      </c>
      <c r="AH169" s="104"/>
      <c r="AI169" s="4"/>
      <c r="AJ169" s="4"/>
      <c r="AK169" s="25"/>
    </row>
    <row r="170" spans="1:37" s="8" customFormat="1" ht="17.25">
      <c r="A170" s="49"/>
      <c r="B170" s="132"/>
      <c r="C170" s="133"/>
      <c r="D170" s="79"/>
      <c r="E170" s="79"/>
      <c r="F170" s="116"/>
      <c r="G170" s="20">
        <f>SUM(E170*F170)</f>
        <v>0</v>
      </c>
      <c r="H170" s="4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59"/>
      <c r="AD170" s="66">
        <f>IF(G170=0,"",IF(AE170=0,"",SUM(SUM(I170:AB170)-AG170)/G170))</f>
      </c>
      <c r="AE170" s="67">
        <f>SUM(I170:AB170)</f>
        <v>0</v>
      </c>
      <c r="AF170" s="67">
        <f>SUM(G170-AE170)+AG170</f>
        <v>0</v>
      </c>
      <c r="AG170" s="74"/>
      <c r="AH170" s="73"/>
      <c r="AI170" s="4"/>
      <c r="AJ170" s="4"/>
      <c r="AK170" s="25"/>
    </row>
    <row r="171" spans="1:37" s="8" customFormat="1" ht="17.25">
      <c r="A171" s="49"/>
      <c r="B171" s="132"/>
      <c r="C171" s="133"/>
      <c r="D171" s="79"/>
      <c r="E171" s="79"/>
      <c r="F171" s="116"/>
      <c r="G171" s="20">
        <f>SUM(E171*F171)</f>
        <v>0</v>
      </c>
      <c r="H171" s="4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59"/>
      <c r="AD171" s="66">
        <f>IF(G171=0,"",IF(AE171=0,"",SUM(SUM(I171:AB171)-AG171)/G171))</f>
      </c>
      <c r="AE171" s="67">
        <f>SUM(I171:AB171)</f>
        <v>0</v>
      </c>
      <c r="AF171" s="67">
        <f>SUM(G171-AE171)+AG171</f>
        <v>0</v>
      </c>
      <c r="AG171" s="74"/>
      <c r="AH171" s="73"/>
      <c r="AI171" s="4"/>
      <c r="AJ171" s="4"/>
      <c r="AK171" s="25"/>
    </row>
    <row r="172" spans="1:37" s="8" customFormat="1" ht="17.25">
      <c r="A172" s="49"/>
      <c r="B172" s="132"/>
      <c r="C172" s="133"/>
      <c r="D172" s="79"/>
      <c r="E172" s="79"/>
      <c r="F172" s="116"/>
      <c r="G172" s="20">
        <f>SUM(E172*F172)</f>
        <v>0</v>
      </c>
      <c r="H172" s="4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59"/>
      <c r="AD172" s="66">
        <f>IF(G172=0,"",IF(AE172=0,"",SUM(SUM(I172:AB172)-AG172)/G172))</f>
      </c>
      <c r="AE172" s="67">
        <f>SUM(I172:AB172)</f>
        <v>0</v>
      </c>
      <c r="AF172" s="67">
        <f>SUM(G172-AE172)+AG172</f>
        <v>0</v>
      </c>
      <c r="AG172" s="74"/>
      <c r="AH172" s="73"/>
      <c r="AI172" s="4"/>
      <c r="AJ172" s="4"/>
      <c r="AK172" s="25"/>
    </row>
    <row r="173" spans="1:37" s="8" customFormat="1" ht="17.25">
      <c r="A173" s="49"/>
      <c r="B173" s="21">
        <v>7</v>
      </c>
      <c r="C173" s="22" t="s">
        <v>385</v>
      </c>
      <c r="D173" s="81"/>
      <c r="E173" s="81"/>
      <c r="F173" s="118"/>
      <c r="G173" s="61">
        <f>SUM(G174,G178,G182,G186,G190,G194,G198)</f>
        <v>0</v>
      </c>
      <c r="H173" s="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5"/>
      <c r="AD173" s="66">
        <f>IF(AE173=0,"",IF(G173=0,"",SUM(AE173/G173)))</f>
      </c>
      <c r="AE173" s="67">
        <f>SUM(AE174,AE178,AE182,AE194,AE198,AE186,AE190)</f>
        <v>0</v>
      </c>
      <c r="AF173" s="67">
        <f>SUM(AF174,AF178,AF182,AF194,AF198,AF186,AF190)</f>
        <v>0</v>
      </c>
      <c r="AG173" s="61">
        <f>SUM(AG174,AG178,AG182,AG186,AG190,AG194,AG198)</f>
        <v>0</v>
      </c>
      <c r="AH173" s="104"/>
      <c r="AI173" s="4"/>
      <c r="AJ173" s="4"/>
      <c r="AK173" s="25"/>
    </row>
    <row r="174" spans="1:37" s="8" customFormat="1" ht="17.25">
      <c r="A174" s="49"/>
      <c r="B174" s="21">
        <v>71</v>
      </c>
      <c r="C174" s="22" t="s">
        <v>386</v>
      </c>
      <c r="D174" s="81"/>
      <c r="E174" s="81"/>
      <c r="F174" s="118"/>
      <c r="G174" s="61">
        <f>SUM(G175:G177)</f>
        <v>0</v>
      </c>
      <c r="H174" s="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5"/>
      <c r="AD174" s="66">
        <f>IF(AE174=0,"",IF(G174=0,"",SUM(AE174/G174)))</f>
      </c>
      <c r="AE174" s="61">
        <f>SUM(AE175:AE177)</f>
        <v>0</v>
      </c>
      <c r="AF174" s="67">
        <f>SUM(AF175:AF177)</f>
        <v>0</v>
      </c>
      <c r="AG174" s="61">
        <f>SUM(AG175:AG177)</f>
        <v>0</v>
      </c>
      <c r="AH174" s="104"/>
      <c r="AI174" s="4"/>
      <c r="AJ174" s="4"/>
      <c r="AK174" s="25"/>
    </row>
    <row r="175" spans="1:37" s="8" customFormat="1" ht="17.25">
      <c r="A175" s="49"/>
      <c r="B175" s="132"/>
      <c r="C175" s="133"/>
      <c r="D175" s="79"/>
      <c r="E175" s="79"/>
      <c r="F175" s="116"/>
      <c r="G175" s="20">
        <f>SUM(E175*F175)</f>
        <v>0</v>
      </c>
      <c r="H175" s="4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59"/>
      <c r="AD175" s="66">
        <f>IF(G175=0,"",IF(AE175=0,"",SUM(SUM(I175:AB175)-AG175)/G175))</f>
      </c>
      <c r="AE175" s="67">
        <f>SUM(I175:AB175)</f>
        <v>0</v>
      </c>
      <c r="AF175" s="67">
        <f>SUM(G175-AE175)+AG175</f>
        <v>0</v>
      </c>
      <c r="AG175" s="74"/>
      <c r="AH175" s="73"/>
      <c r="AI175" s="4"/>
      <c r="AJ175" s="4"/>
      <c r="AK175" s="25"/>
    </row>
    <row r="176" spans="1:37" s="8" customFormat="1" ht="17.25">
      <c r="A176" s="49"/>
      <c r="B176" s="132"/>
      <c r="C176" s="133"/>
      <c r="D176" s="79"/>
      <c r="E176" s="79"/>
      <c r="F176" s="116"/>
      <c r="G176" s="20">
        <f>SUM(E176*F176)</f>
        <v>0</v>
      </c>
      <c r="H176" s="4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59"/>
      <c r="AD176" s="66">
        <f>IF(G176=0,"",IF(AE176=0,"",SUM(SUM(I176:AB176)-AG176)/G176))</f>
      </c>
      <c r="AE176" s="67">
        <f>SUM(I176:AB176)</f>
        <v>0</v>
      </c>
      <c r="AF176" s="67">
        <f>SUM(G176-AE176)+AG176</f>
        <v>0</v>
      </c>
      <c r="AG176" s="74"/>
      <c r="AH176" s="73"/>
      <c r="AI176" s="4"/>
      <c r="AJ176" s="4"/>
      <c r="AK176" s="25"/>
    </row>
    <row r="177" spans="1:37" s="8" customFormat="1" ht="17.25">
      <c r="A177" s="49"/>
      <c r="B177" s="132"/>
      <c r="C177" s="133"/>
      <c r="D177" s="79"/>
      <c r="E177" s="79"/>
      <c r="F177" s="116"/>
      <c r="G177" s="20">
        <f>SUM(E177*F177)</f>
        <v>0</v>
      </c>
      <c r="H177" s="4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59"/>
      <c r="AD177" s="66">
        <f>IF(G177=0,"",IF(AE177=0,"",SUM(SUM(I177:AB177)-AG177)/G177))</f>
      </c>
      <c r="AE177" s="67">
        <f>SUM(I177:AB177)</f>
        <v>0</v>
      </c>
      <c r="AF177" s="67">
        <f>SUM(G177-AE177)+AG177</f>
        <v>0</v>
      </c>
      <c r="AG177" s="74"/>
      <c r="AH177" s="73"/>
      <c r="AI177" s="4"/>
      <c r="AJ177" s="4"/>
      <c r="AK177" s="25"/>
    </row>
    <row r="178" spans="1:37" s="8" customFormat="1" ht="17.25">
      <c r="A178" s="49"/>
      <c r="B178" s="21">
        <v>72</v>
      </c>
      <c r="C178" s="22" t="s">
        <v>387</v>
      </c>
      <c r="D178" s="81"/>
      <c r="E178" s="81"/>
      <c r="F178" s="118"/>
      <c r="G178" s="61">
        <f>SUM(G179:G181)</f>
        <v>0</v>
      </c>
      <c r="H178" s="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5"/>
      <c r="AD178" s="66">
        <f>IF(AE178=0,"",IF(G178=0,"",SUM(AE178/G178)))</f>
      </c>
      <c r="AE178" s="61">
        <f>SUM(AE179:AE181)</f>
        <v>0</v>
      </c>
      <c r="AF178" s="67">
        <f>SUM(AF179:AF181)</f>
        <v>0</v>
      </c>
      <c r="AG178" s="61">
        <f>SUM(AG179:AG181)</f>
        <v>0</v>
      </c>
      <c r="AH178" s="104"/>
      <c r="AI178" s="4"/>
      <c r="AJ178" s="4"/>
      <c r="AK178" s="25"/>
    </row>
    <row r="179" spans="1:37" s="8" customFormat="1" ht="17.25">
      <c r="A179" s="49"/>
      <c r="B179" s="132"/>
      <c r="C179" s="133"/>
      <c r="D179" s="79"/>
      <c r="E179" s="79"/>
      <c r="F179" s="116"/>
      <c r="G179" s="20">
        <f>SUM(E179*F179)</f>
        <v>0</v>
      </c>
      <c r="H179" s="4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59"/>
      <c r="AD179" s="66">
        <f>IF(G179=0,"",IF(AE179=0,"",SUM(SUM(I179:AB179)-AG179)/G179))</f>
      </c>
      <c r="AE179" s="67">
        <f>SUM(I179:AB179)</f>
        <v>0</v>
      </c>
      <c r="AF179" s="67">
        <f>SUM(G179-AE179)+AG179</f>
        <v>0</v>
      </c>
      <c r="AG179" s="74"/>
      <c r="AH179" s="73"/>
      <c r="AI179" s="4"/>
      <c r="AJ179" s="4"/>
      <c r="AK179" s="25"/>
    </row>
    <row r="180" spans="1:37" s="8" customFormat="1" ht="17.25">
      <c r="A180" s="49"/>
      <c r="B180" s="132"/>
      <c r="C180" s="133"/>
      <c r="D180" s="79"/>
      <c r="E180" s="79"/>
      <c r="F180" s="116"/>
      <c r="G180" s="20">
        <f>SUM(E180*F180)</f>
        <v>0</v>
      </c>
      <c r="H180" s="4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59"/>
      <c r="AD180" s="66">
        <f>IF(G180=0,"",IF(AE180=0,"",SUM(SUM(I180:AB180)-AG180)/G180))</f>
      </c>
      <c r="AE180" s="67">
        <f>SUM(I180:AB180)</f>
        <v>0</v>
      </c>
      <c r="AF180" s="67">
        <f>SUM(G180-AE180)+AG180</f>
        <v>0</v>
      </c>
      <c r="AG180" s="74"/>
      <c r="AH180" s="73"/>
      <c r="AI180" s="4"/>
      <c r="AJ180" s="4"/>
      <c r="AK180" s="25"/>
    </row>
    <row r="181" spans="1:37" s="8" customFormat="1" ht="17.25">
      <c r="A181" s="49"/>
      <c r="B181" s="132"/>
      <c r="C181" s="133"/>
      <c r="D181" s="79"/>
      <c r="E181" s="79"/>
      <c r="F181" s="116"/>
      <c r="G181" s="20">
        <f>SUM(E181*F181)</f>
        <v>0</v>
      </c>
      <c r="H181" s="4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59"/>
      <c r="AD181" s="66">
        <f>IF(G181=0,"",IF(AE181=0,"",SUM(SUM(I181:AB181)-AG181)/G181))</f>
      </c>
      <c r="AE181" s="67">
        <f>SUM(I181:AB181)</f>
        <v>0</v>
      </c>
      <c r="AF181" s="67">
        <f>SUM(G181-AE181)+AG181</f>
        <v>0</v>
      </c>
      <c r="AG181" s="74"/>
      <c r="AH181" s="73"/>
      <c r="AI181" s="4"/>
      <c r="AJ181" s="4"/>
      <c r="AK181" s="25"/>
    </row>
    <row r="182" spans="1:37" s="8" customFormat="1" ht="17.25">
      <c r="A182" s="49"/>
      <c r="B182" s="21">
        <v>73</v>
      </c>
      <c r="C182" s="22" t="s">
        <v>388</v>
      </c>
      <c r="D182" s="81"/>
      <c r="E182" s="81"/>
      <c r="F182" s="118"/>
      <c r="G182" s="61">
        <f>SUM(G183:G185)</f>
        <v>0</v>
      </c>
      <c r="H182" s="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5"/>
      <c r="AD182" s="66">
        <f>IF(AE182=0,"",IF(G182=0,"",SUM(AE182/G182)))</f>
      </c>
      <c r="AE182" s="61">
        <f>SUM(AE183:AE185)</f>
        <v>0</v>
      </c>
      <c r="AF182" s="67">
        <f>SUM(AF183:AF185)</f>
        <v>0</v>
      </c>
      <c r="AG182" s="61">
        <f>SUM(AG183:AG185)</f>
        <v>0</v>
      </c>
      <c r="AH182" s="104"/>
      <c r="AI182" s="4"/>
      <c r="AJ182" s="4"/>
      <c r="AK182" s="25"/>
    </row>
    <row r="183" spans="1:37" s="8" customFormat="1" ht="17.25">
      <c r="A183" s="49"/>
      <c r="B183" s="132"/>
      <c r="C183" s="133"/>
      <c r="D183" s="79"/>
      <c r="E183" s="79"/>
      <c r="F183" s="116"/>
      <c r="G183" s="20">
        <f>SUM(E183*F183)</f>
        <v>0</v>
      </c>
      <c r="H183" s="4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59"/>
      <c r="AD183" s="66">
        <f>IF(G183=0,"",IF(AE183=0,"",SUM(SUM(I183:AB183)-AG183)/G183))</f>
      </c>
      <c r="AE183" s="67">
        <f>SUM(I183:AB183)</f>
        <v>0</v>
      </c>
      <c r="AF183" s="67">
        <f>SUM(G183-AE183)+AG183</f>
        <v>0</v>
      </c>
      <c r="AG183" s="74"/>
      <c r="AH183" s="73"/>
      <c r="AI183" s="4"/>
      <c r="AJ183" s="4"/>
      <c r="AK183" s="25"/>
    </row>
    <row r="184" spans="1:37" s="8" customFormat="1" ht="17.25">
      <c r="A184" s="49"/>
      <c r="B184" s="132"/>
      <c r="C184" s="133"/>
      <c r="D184" s="79"/>
      <c r="E184" s="79"/>
      <c r="F184" s="116"/>
      <c r="G184" s="20">
        <f>SUM(E184*F184)</f>
        <v>0</v>
      </c>
      <c r="H184" s="4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59"/>
      <c r="AD184" s="66">
        <f>IF(G184=0,"",IF(AE184=0,"",SUM(SUM(I184:AB184)-AG184)/G184))</f>
      </c>
      <c r="AE184" s="67">
        <f>SUM(I184:AB184)</f>
        <v>0</v>
      </c>
      <c r="AF184" s="67">
        <f>SUM(G184-AE184)+AG184</f>
        <v>0</v>
      </c>
      <c r="AG184" s="74"/>
      <c r="AH184" s="73"/>
      <c r="AI184" s="4"/>
      <c r="AJ184" s="4"/>
      <c r="AK184" s="25"/>
    </row>
    <row r="185" spans="1:37" s="8" customFormat="1" ht="17.25">
      <c r="A185" s="49"/>
      <c r="B185" s="132"/>
      <c r="C185" s="133"/>
      <c r="D185" s="79"/>
      <c r="E185" s="79"/>
      <c r="F185" s="116"/>
      <c r="G185" s="20">
        <f>SUM(E185*F185)</f>
        <v>0</v>
      </c>
      <c r="H185" s="4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59"/>
      <c r="AD185" s="66">
        <f>IF(G185=0,"",IF(AE185=0,"",SUM(SUM(I185:AB185)-AG185)/G185))</f>
      </c>
      <c r="AE185" s="67">
        <f>SUM(I185:AB185)</f>
        <v>0</v>
      </c>
      <c r="AF185" s="67">
        <f>SUM(G185-AE185)+AG185</f>
        <v>0</v>
      </c>
      <c r="AG185" s="74"/>
      <c r="AH185" s="73"/>
      <c r="AI185" s="4"/>
      <c r="AJ185" s="4"/>
      <c r="AK185" s="25"/>
    </row>
    <row r="186" spans="1:37" s="8" customFormat="1" ht="17.25">
      <c r="A186" s="49"/>
      <c r="B186" s="21">
        <v>74</v>
      </c>
      <c r="C186" s="22" t="s">
        <v>452</v>
      </c>
      <c r="D186" s="81"/>
      <c r="E186" s="81"/>
      <c r="F186" s="118"/>
      <c r="G186" s="61">
        <f>SUM(G187:G189)</f>
        <v>0</v>
      </c>
      <c r="H186" s="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59"/>
      <c r="AD186" s="66">
        <f>IF(AE186=0,"",IF(G186=0,"",SUM(AE186/G186)))</f>
      </c>
      <c r="AE186" s="67">
        <f>SUM(AE187:AE189)</f>
        <v>0</v>
      </c>
      <c r="AF186" s="67">
        <f>SUM(AF187:AF189)</f>
        <v>0</v>
      </c>
      <c r="AG186" s="61">
        <f>SUM(AG187:AG189)</f>
        <v>0</v>
      </c>
      <c r="AH186" s="104"/>
      <c r="AI186" s="4"/>
      <c r="AJ186" s="4"/>
      <c r="AK186" s="25"/>
    </row>
    <row r="187" spans="1:37" s="8" customFormat="1" ht="17.25">
      <c r="A187" s="49"/>
      <c r="B187" s="136"/>
      <c r="C187" s="137"/>
      <c r="D187" s="79"/>
      <c r="E187" s="79"/>
      <c r="F187" s="116"/>
      <c r="G187" s="20">
        <f>SUM(E187*F187)</f>
        <v>0</v>
      </c>
      <c r="H187" s="4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59"/>
      <c r="AD187" s="66">
        <f>IF(G187=0,"",IF(AE187=0,"",SUM(SUM(I187:AB187)-AG187)/G187))</f>
      </c>
      <c r="AE187" s="67">
        <f>SUM(I187:AB187)</f>
        <v>0</v>
      </c>
      <c r="AF187" s="67">
        <f>SUM(G187-AE187)+AG187</f>
        <v>0</v>
      </c>
      <c r="AG187" s="76"/>
      <c r="AH187" s="75"/>
      <c r="AI187" s="4"/>
      <c r="AJ187" s="4"/>
      <c r="AK187" s="25"/>
    </row>
    <row r="188" spans="1:37" s="8" customFormat="1" ht="17.25">
      <c r="A188" s="49"/>
      <c r="B188" s="136"/>
      <c r="C188" s="137"/>
      <c r="D188" s="79"/>
      <c r="E188" s="79"/>
      <c r="F188" s="116"/>
      <c r="G188" s="20">
        <f>SUM(E188*F188)</f>
        <v>0</v>
      </c>
      <c r="H188" s="4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59"/>
      <c r="AD188" s="66">
        <f>IF(G188=0,"",IF(AE188=0,"",SUM(SUM(I188:AB188)-AG188)/G188))</f>
      </c>
      <c r="AE188" s="67">
        <f>SUM(I188:AB188)</f>
        <v>0</v>
      </c>
      <c r="AF188" s="67">
        <f>SUM(G188-AE188)+AG188</f>
        <v>0</v>
      </c>
      <c r="AG188" s="76"/>
      <c r="AH188" s="75"/>
      <c r="AI188" s="4"/>
      <c r="AJ188" s="4"/>
      <c r="AK188" s="25"/>
    </row>
    <row r="189" spans="1:37" s="8" customFormat="1" ht="17.25">
      <c r="A189" s="49"/>
      <c r="B189" s="136"/>
      <c r="C189" s="137"/>
      <c r="D189" s="79"/>
      <c r="E189" s="79"/>
      <c r="F189" s="116"/>
      <c r="G189" s="20">
        <f>SUM(E189*F189)</f>
        <v>0</v>
      </c>
      <c r="H189" s="4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59"/>
      <c r="AD189" s="66">
        <f>IF(G189=0,"",IF(AE189=0,"",SUM(SUM(I189:AB189)-AG189)/G189))</f>
      </c>
      <c r="AE189" s="67">
        <f>SUM(I189:AB189)</f>
        <v>0</v>
      </c>
      <c r="AF189" s="67">
        <f>SUM(G189-AE189)+AG189</f>
        <v>0</v>
      </c>
      <c r="AG189" s="76"/>
      <c r="AH189" s="75"/>
      <c r="AI189" s="4"/>
      <c r="AJ189" s="4"/>
      <c r="AK189" s="25"/>
    </row>
    <row r="190" spans="1:37" s="8" customFormat="1" ht="17.25">
      <c r="A190" s="49"/>
      <c r="B190" s="21">
        <v>75</v>
      </c>
      <c r="C190" s="22" t="s">
        <v>389</v>
      </c>
      <c r="D190" s="81"/>
      <c r="E190" s="81"/>
      <c r="F190" s="118"/>
      <c r="G190" s="61">
        <f>SUM(G191:G193)</f>
        <v>0</v>
      </c>
      <c r="H190" s="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59"/>
      <c r="AD190" s="66">
        <f>IF(AE190=0,"",IF(G190=0,"",SUM(AE190/G190)))</f>
      </c>
      <c r="AE190" s="67">
        <f>SUM(AE191:AE193)</f>
        <v>0</v>
      </c>
      <c r="AF190" s="67">
        <f>SUM(AF191:AF193)</f>
        <v>0</v>
      </c>
      <c r="AG190" s="61">
        <f>SUM(AG191:AG193)</f>
        <v>0</v>
      </c>
      <c r="AH190" s="104"/>
      <c r="AI190" s="4"/>
      <c r="AJ190" s="4"/>
      <c r="AK190" s="25"/>
    </row>
    <row r="191" spans="1:37" s="8" customFormat="1" ht="17.25">
      <c r="A191" s="134"/>
      <c r="B191" s="136"/>
      <c r="C191" s="137"/>
      <c r="D191" s="82"/>
      <c r="E191" s="82"/>
      <c r="F191" s="129"/>
      <c r="G191" s="20">
        <f>SUM(E191*F191)</f>
        <v>0</v>
      </c>
      <c r="H191" s="4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59"/>
      <c r="AD191" s="66">
        <f>IF(G191=0,"",IF(AE191=0,"",SUM(SUM(I191:AB191)-AG191)/G191))</f>
      </c>
      <c r="AE191" s="67">
        <f>SUM(I191:AB191)</f>
        <v>0</v>
      </c>
      <c r="AF191" s="67">
        <f>SUM(G191-AE191)+AG191</f>
        <v>0</v>
      </c>
      <c r="AG191" s="76"/>
      <c r="AH191" s="75"/>
      <c r="AI191" s="4"/>
      <c r="AJ191" s="4"/>
      <c r="AK191" s="25"/>
    </row>
    <row r="192" spans="1:37" s="8" customFormat="1" ht="17.25">
      <c r="A192" s="134"/>
      <c r="B192" s="136"/>
      <c r="C192" s="137"/>
      <c r="D192" s="82"/>
      <c r="E192" s="82"/>
      <c r="F192" s="129"/>
      <c r="G192" s="20">
        <f>SUM(E192*F192)</f>
        <v>0</v>
      </c>
      <c r="H192" s="4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59"/>
      <c r="AD192" s="66">
        <f>IF(G192=0,"",IF(AE192=0,"",SUM(SUM(I192:AB192)-AG192)/G192))</f>
      </c>
      <c r="AE192" s="67">
        <f>SUM(I192:AB192)</f>
        <v>0</v>
      </c>
      <c r="AF192" s="67">
        <f>SUM(G192-AE192)+AG192</f>
        <v>0</v>
      </c>
      <c r="AG192" s="76"/>
      <c r="AH192" s="75"/>
      <c r="AI192" s="4"/>
      <c r="AJ192" s="4"/>
      <c r="AK192" s="25"/>
    </row>
    <row r="193" spans="1:37" s="8" customFormat="1" ht="17.25">
      <c r="A193" s="134"/>
      <c r="B193" s="136"/>
      <c r="C193" s="137"/>
      <c r="D193" s="82"/>
      <c r="E193" s="82"/>
      <c r="F193" s="129"/>
      <c r="G193" s="20">
        <f>SUM(E193*F193)</f>
        <v>0</v>
      </c>
      <c r="H193" s="4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59"/>
      <c r="AD193" s="66">
        <f>IF(G193=0,"",IF(AE193=0,"",SUM(SUM(I193:AB193)-AG193)/G193))</f>
      </c>
      <c r="AE193" s="67">
        <f>SUM(I193:AB193)</f>
        <v>0</v>
      </c>
      <c r="AF193" s="67">
        <f>SUM(G193-AE193)+AG193</f>
        <v>0</v>
      </c>
      <c r="AG193" s="76"/>
      <c r="AH193" s="75"/>
      <c r="AI193" s="4"/>
      <c r="AJ193" s="4"/>
      <c r="AK193" s="25"/>
    </row>
    <row r="194" spans="1:37" s="8" customFormat="1" ht="17.25">
      <c r="A194" s="49"/>
      <c r="B194" s="21">
        <v>76</v>
      </c>
      <c r="C194" s="22" t="s">
        <v>390</v>
      </c>
      <c r="D194" s="81"/>
      <c r="E194" s="81"/>
      <c r="F194" s="118"/>
      <c r="G194" s="61">
        <f>SUM(G195:G197)</f>
        <v>0</v>
      </c>
      <c r="H194" s="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5"/>
      <c r="AD194" s="66">
        <f>IF(AE194=0,"",IF(G194=0,"",SUM(AE194/G194)))</f>
      </c>
      <c r="AE194" s="61">
        <f>SUM(AE195:AE197)</f>
        <v>0</v>
      </c>
      <c r="AF194" s="67">
        <f>SUM(AF195:AF197)</f>
        <v>0</v>
      </c>
      <c r="AG194" s="61">
        <f>SUM(AG195:AG197)</f>
        <v>0</v>
      </c>
      <c r="AH194" s="104"/>
      <c r="AI194" s="4"/>
      <c r="AJ194" s="4"/>
      <c r="AK194" s="25"/>
    </row>
    <row r="195" spans="1:37" s="8" customFormat="1" ht="17.25">
      <c r="A195" s="49"/>
      <c r="B195" s="132"/>
      <c r="C195" s="133"/>
      <c r="D195" s="79"/>
      <c r="E195" s="79"/>
      <c r="F195" s="116"/>
      <c r="G195" s="20">
        <f>SUM(E195*F195)</f>
        <v>0</v>
      </c>
      <c r="H195" s="4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59"/>
      <c r="AD195" s="66">
        <f>IF(G195=0,"",IF(AE195=0,"",SUM(SUM(I195:AB195)-AG195)/G195))</f>
      </c>
      <c r="AE195" s="67">
        <f>SUM(I195:AB195)</f>
        <v>0</v>
      </c>
      <c r="AF195" s="67">
        <f>SUM(G195-AE195)+AG195</f>
        <v>0</v>
      </c>
      <c r="AG195" s="74"/>
      <c r="AH195" s="73"/>
      <c r="AI195" s="4"/>
      <c r="AJ195" s="4"/>
      <c r="AK195" s="25"/>
    </row>
    <row r="196" spans="1:37" s="8" customFormat="1" ht="17.25">
      <c r="A196" s="49"/>
      <c r="B196" s="132"/>
      <c r="C196" s="133"/>
      <c r="D196" s="79"/>
      <c r="E196" s="79"/>
      <c r="F196" s="116"/>
      <c r="G196" s="20">
        <f>SUM(E196*F196)</f>
        <v>0</v>
      </c>
      <c r="H196" s="4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59"/>
      <c r="AD196" s="66">
        <f>IF(G196=0,"",IF(AE196=0,"",SUM(SUM(I196:AB196)-AG196)/G196))</f>
      </c>
      <c r="AE196" s="67">
        <f>SUM(I196:AB196)</f>
        <v>0</v>
      </c>
      <c r="AF196" s="67">
        <f>SUM(G196-AE196)+AG196</f>
        <v>0</v>
      </c>
      <c r="AG196" s="74"/>
      <c r="AH196" s="73"/>
      <c r="AI196" s="4"/>
      <c r="AJ196" s="4"/>
      <c r="AK196" s="25"/>
    </row>
    <row r="197" spans="1:37" s="8" customFormat="1" ht="17.25">
      <c r="A197" s="49"/>
      <c r="B197" s="132"/>
      <c r="C197" s="133"/>
      <c r="D197" s="79"/>
      <c r="E197" s="79"/>
      <c r="F197" s="116"/>
      <c r="G197" s="20">
        <f>SUM(E197*F197)</f>
        <v>0</v>
      </c>
      <c r="H197" s="4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59"/>
      <c r="AD197" s="66">
        <f>IF(G197=0,"",IF(AE197=0,"",SUM(SUM(I197:AB197)-AG197)/G197))</f>
      </c>
      <c r="AE197" s="67">
        <f>SUM(I197:AB197)</f>
        <v>0</v>
      </c>
      <c r="AF197" s="67">
        <f>SUM(G197-AE197)+AG197</f>
        <v>0</v>
      </c>
      <c r="AG197" s="74"/>
      <c r="AH197" s="73"/>
      <c r="AI197" s="4"/>
      <c r="AJ197" s="4"/>
      <c r="AK197" s="25"/>
    </row>
    <row r="198" spans="1:37" s="8" customFormat="1" ht="17.25">
      <c r="A198" s="49"/>
      <c r="B198" s="21">
        <v>77</v>
      </c>
      <c r="C198" s="22" t="s">
        <v>391</v>
      </c>
      <c r="D198" s="81"/>
      <c r="E198" s="81"/>
      <c r="F198" s="118"/>
      <c r="G198" s="61">
        <f>SUM(G199:G201)</f>
        <v>0</v>
      </c>
      <c r="H198" s="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5"/>
      <c r="AD198" s="66">
        <f>IF(AE198=0,"",IF(G198=0,"",SUM(AE198/G198)))</f>
      </c>
      <c r="AE198" s="61">
        <f>SUM(AE199:AE201)</f>
        <v>0</v>
      </c>
      <c r="AF198" s="67">
        <f>SUM(AF199:AF201)</f>
        <v>0</v>
      </c>
      <c r="AG198" s="61">
        <f>SUM(AG199:AG201)</f>
        <v>0</v>
      </c>
      <c r="AH198" s="104"/>
      <c r="AI198" s="4"/>
      <c r="AJ198" s="4"/>
      <c r="AK198" s="25"/>
    </row>
    <row r="199" spans="1:37" s="8" customFormat="1" ht="17.25">
      <c r="A199" s="49"/>
      <c r="B199" s="132"/>
      <c r="C199" s="133"/>
      <c r="D199" s="79"/>
      <c r="E199" s="79"/>
      <c r="F199" s="116"/>
      <c r="G199" s="20">
        <f>SUM(E199*F199)</f>
        <v>0</v>
      </c>
      <c r="H199" s="4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59"/>
      <c r="AD199" s="66">
        <f>IF(G199=0,"",IF(AE199=0,"",SUM(SUM(I199:AB199)-AG199)/G199))</f>
      </c>
      <c r="AE199" s="67">
        <f>SUM(I199:AB199)</f>
        <v>0</v>
      </c>
      <c r="AF199" s="67">
        <f>SUM(G199-AE199)+AG199</f>
        <v>0</v>
      </c>
      <c r="AG199" s="74"/>
      <c r="AH199" s="73"/>
      <c r="AI199" s="4"/>
      <c r="AJ199" s="4"/>
      <c r="AK199" s="25"/>
    </row>
    <row r="200" spans="1:37" s="8" customFormat="1" ht="17.25">
      <c r="A200" s="49"/>
      <c r="B200" s="132"/>
      <c r="C200" s="133"/>
      <c r="D200" s="79"/>
      <c r="E200" s="79"/>
      <c r="F200" s="116"/>
      <c r="G200" s="20">
        <f>SUM(E200*F200)</f>
        <v>0</v>
      </c>
      <c r="H200" s="4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59"/>
      <c r="AD200" s="66">
        <f>IF(G200=0,"",IF(AE200=0,"",SUM(SUM(I200:AB200)-AG200)/G200))</f>
      </c>
      <c r="AE200" s="67">
        <f>SUM(I200:AB200)</f>
        <v>0</v>
      </c>
      <c r="AF200" s="67">
        <f>SUM(G200-AE200)+AG200</f>
        <v>0</v>
      </c>
      <c r="AG200" s="74"/>
      <c r="AH200" s="73"/>
      <c r="AI200" s="4"/>
      <c r="AJ200" s="4"/>
      <c r="AK200" s="25"/>
    </row>
    <row r="201" spans="1:37" s="8" customFormat="1" ht="17.25">
      <c r="A201" s="49"/>
      <c r="B201" s="132"/>
      <c r="C201" s="133"/>
      <c r="D201" s="79"/>
      <c r="E201" s="79"/>
      <c r="F201" s="116"/>
      <c r="G201" s="20">
        <f>SUM(E201*F201)</f>
        <v>0</v>
      </c>
      <c r="H201" s="4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59"/>
      <c r="AD201" s="66">
        <f>IF(G201=0,"",IF(AE201=0,"",SUM(SUM(I201:AB201)-AG201)/G201))</f>
      </c>
      <c r="AE201" s="67">
        <f>SUM(I201:AB201)</f>
        <v>0</v>
      </c>
      <c r="AF201" s="67">
        <f>SUM(G201-AE201)+AG201</f>
        <v>0</v>
      </c>
      <c r="AG201" s="74"/>
      <c r="AH201" s="73"/>
      <c r="AI201" s="4"/>
      <c r="AJ201" s="4"/>
      <c r="AK201" s="25"/>
    </row>
    <row r="202" spans="1:37" s="8" customFormat="1" ht="17.25">
      <c r="A202" s="49"/>
      <c r="B202" s="21">
        <v>8</v>
      </c>
      <c r="C202" s="22" t="s">
        <v>392</v>
      </c>
      <c r="D202" s="81"/>
      <c r="E202" s="81"/>
      <c r="F202" s="118"/>
      <c r="G202" s="61">
        <f>SUM(G203,G207,G211,G215,G219)</f>
        <v>0</v>
      </c>
      <c r="H202" s="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5"/>
      <c r="AD202" s="66">
        <f>IF(AE202=0,"",IF(G202=0,"",SUM(AE202/G202)))</f>
      </c>
      <c r="AE202" s="67">
        <f>SUM(AE203,AE207,AE215,AE219,AE211)</f>
        <v>0</v>
      </c>
      <c r="AF202" s="67">
        <f>SUM(AF203,AF207,AF215,AF219,AF211)</f>
        <v>0</v>
      </c>
      <c r="AG202" s="61">
        <f>SUM(AG219,AG215,AG207,AG211,AG203)</f>
        <v>0</v>
      </c>
      <c r="AH202" s="104"/>
      <c r="AI202" s="4"/>
      <c r="AJ202" s="4"/>
      <c r="AK202" s="25"/>
    </row>
    <row r="203" spans="1:37" s="8" customFormat="1" ht="16.5" customHeight="1">
      <c r="A203" s="49"/>
      <c r="B203" s="21">
        <v>81</v>
      </c>
      <c r="C203" s="22" t="s">
        <v>393</v>
      </c>
      <c r="D203" s="81"/>
      <c r="E203" s="81"/>
      <c r="F203" s="118"/>
      <c r="G203" s="61">
        <f>SUM(G204:G206)</f>
        <v>0</v>
      </c>
      <c r="H203" s="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5"/>
      <c r="AD203" s="66">
        <f>IF(AE203=0,"",IF(G203=0,"",SUM(AE203/G203)))</f>
      </c>
      <c r="AE203" s="61">
        <f>SUM(AE204:AE206)</f>
        <v>0</v>
      </c>
      <c r="AF203" s="67">
        <f>SUM(AF204:AF206)</f>
        <v>0</v>
      </c>
      <c r="AG203" s="61">
        <f>SUM(AG204:AG206)</f>
        <v>0</v>
      </c>
      <c r="AH203" s="104"/>
      <c r="AI203" s="4"/>
      <c r="AJ203" s="4"/>
      <c r="AK203" s="25"/>
    </row>
    <row r="204" spans="1:37" s="8" customFormat="1" ht="17.25">
      <c r="A204" s="49"/>
      <c r="B204" s="132"/>
      <c r="C204" s="133"/>
      <c r="D204" s="79"/>
      <c r="E204" s="79"/>
      <c r="F204" s="116"/>
      <c r="G204" s="20">
        <f>SUM(E204*F204)</f>
        <v>0</v>
      </c>
      <c r="H204" s="4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59"/>
      <c r="AD204" s="66">
        <f>IF(G204=0,"",IF(AE204=0,"",SUM(SUM(I204:AB204)-AG204)/G204))</f>
      </c>
      <c r="AE204" s="67">
        <f>SUM(I204:AB204)</f>
        <v>0</v>
      </c>
      <c r="AF204" s="67">
        <f>SUM(G204-AE204)+AG204</f>
        <v>0</v>
      </c>
      <c r="AG204" s="74"/>
      <c r="AH204" s="73"/>
      <c r="AI204" s="4"/>
      <c r="AJ204" s="4"/>
      <c r="AK204" s="25"/>
    </row>
    <row r="205" spans="1:37" s="8" customFormat="1" ht="17.25">
      <c r="A205" s="49"/>
      <c r="B205" s="132"/>
      <c r="C205" s="133"/>
      <c r="D205" s="79"/>
      <c r="E205" s="79"/>
      <c r="F205" s="116"/>
      <c r="G205" s="20">
        <f>SUM(E205*F205)</f>
        <v>0</v>
      </c>
      <c r="H205" s="4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59"/>
      <c r="AD205" s="66">
        <f>IF(G205=0,"",IF(AE205=0,"",SUM(SUM(I205:AB205)-AG205)/G205))</f>
      </c>
      <c r="AE205" s="67">
        <f>SUM(I205:AB205)</f>
        <v>0</v>
      </c>
      <c r="AF205" s="67">
        <f>SUM(G205-AE205)+AG205</f>
        <v>0</v>
      </c>
      <c r="AG205" s="74"/>
      <c r="AH205" s="73"/>
      <c r="AI205" s="4"/>
      <c r="AJ205" s="4"/>
      <c r="AK205" s="25"/>
    </row>
    <row r="206" spans="1:37" s="8" customFormat="1" ht="17.25">
      <c r="A206" s="49"/>
      <c r="B206" s="132"/>
      <c r="C206" s="133"/>
      <c r="D206" s="79"/>
      <c r="E206" s="79"/>
      <c r="F206" s="116"/>
      <c r="G206" s="20">
        <f>SUM(E206*F206)</f>
        <v>0</v>
      </c>
      <c r="H206" s="4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59"/>
      <c r="AD206" s="66">
        <f>IF(G206=0,"",IF(AE206=0,"",SUM(SUM(I206:AB206)-AG206)/G206))</f>
      </c>
      <c r="AE206" s="67">
        <f>SUM(I206:AB206)</f>
        <v>0</v>
      </c>
      <c r="AF206" s="67">
        <f>SUM(G206-AE206)+AG206</f>
        <v>0</v>
      </c>
      <c r="AG206" s="74"/>
      <c r="AH206" s="73"/>
      <c r="AI206" s="4"/>
      <c r="AJ206" s="4"/>
      <c r="AK206" s="25"/>
    </row>
    <row r="207" spans="1:37" s="8" customFormat="1" ht="17.25">
      <c r="A207" s="49"/>
      <c r="B207" s="21">
        <v>82</v>
      </c>
      <c r="C207" s="22" t="s">
        <v>394</v>
      </c>
      <c r="D207" s="81"/>
      <c r="E207" s="81"/>
      <c r="F207" s="118"/>
      <c r="G207" s="61">
        <f>SUM(G208:G210)</f>
        <v>0</v>
      </c>
      <c r="H207" s="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5"/>
      <c r="AD207" s="66">
        <f>IF(AE207=0,"",IF(G207=0,"",SUM(AE207/G207)))</f>
      </c>
      <c r="AE207" s="61">
        <f>SUM(AE208:AE210)</f>
        <v>0</v>
      </c>
      <c r="AF207" s="67">
        <f>SUM(AF208:AF210)</f>
        <v>0</v>
      </c>
      <c r="AG207" s="61">
        <f>SUM(AG208:AG210)</f>
        <v>0</v>
      </c>
      <c r="AH207" s="104"/>
      <c r="AI207" s="4"/>
      <c r="AJ207" s="4"/>
      <c r="AK207" s="25"/>
    </row>
    <row r="208" spans="1:37" s="8" customFormat="1" ht="17.25">
      <c r="A208" s="49"/>
      <c r="B208" s="132"/>
      <c r="C208" s="133"/>
      <c r="D208" s="79"/>
      <c r="E208" s="79"/>
      <c r="F208" s="116"/>
      <c r="G208" s="20">
        <f>SUM(E208*F208)</f>
        <v>0</v>
      </c>
      <c r="H208" s="4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59"/>
      <c r="AD208" s="66">
        <f>IF(G208=0,"",IF(AE208=0,"",SUM(SUM(I208:AB208)-AG208)/G208))</f>
      </c>
      <c r="AE208" s="67">
        <f>SUM(I208:AB208)</f>
        <v>0</v>
      </c>
      <c r="AF208" s="67">
        <f>SUM(G208-AE208)+AG208</f>
        <v>0</v>
      </c>
      <c r="AG208" s="74"/>
      <c r="AH208" s="73"/>
      <c r="AI208" s="4"/>
      <c r="AJ208" s="4"/>
      <c r="AK208" s="25"/>
    </row>
    <row r="209" spans="1:37" s="8" customFormat="1" ht="17.25">
      <c r="A209" s="49"/>
      <c r="B209" s="132"/>
      <c r="C209" s="133"/>
      <c r="D209" s="79"/>
      <c r="E209" s="79"/>
      <c r="F209" s="116"/>
      <c r="G209" s="20">
        <f>SUM(E209*F209)</f>
        <v>0</v>
      </c>
      <c r="H209" s="4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59"/>
      <c r="AD209" s="66">
        <f>IF(G209=0,"",IF(AE209=0,"",SUM(SUM(I209:AB209)-AG209)/G209))</f>
      </c>
      <c r="AE209" s="67">
        <f>SUM(I209:AB209)</f>
        <v>0</v>
      </c>
      <c r="AF209" s="67">
        <f>SUM(G209-AE209)+AG209</f>
        <v>0</v>
      </c>
      <c r="AG209" s="74"/>
      <c r="AH209" s="73"/>
      <c r="AI209" s="4"/>
      <c r="AJ209" s="4"/>
      <c r="AK209" s="25"/>
    </row>
    <row r="210" spans="1:37" s="8" customFormat="1" ht="17.25">
      <c r="A210" s="49"/>
      <c r="B210" s="132"/>
      <c r="C210" s="133"/>
      <c r="D210" s="79"/>
      <c r="E210" s="79"/>
      <c r="F210" s="116"/>
      <c r="G210" s="20">
        <f>SUM(E210*F210)</f>
        <v>0</v>
      </c>
      <c r="H210" s="4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59"/>
      <c r="AD210" s="66">
        <f>IF(G210=0,"",IF(AE210=0,"",SUM(SUM(I210:AB210)-AG210)/G210))</f>
      </c>
      <c r="AE210" s="67">
        <f>SUM(I210:AB210)</f>
        <v>0</v>
      </c>
      <c r="AF210" s="67">
        <f>SUM(G210-AE210)+AG210</f>
        <v>0</v>
      </c>
      <c r="AG210" s="74"/>
      <c r="AH210" s="73"/>
      <c r="AI210" s="4"/>
      <c r="AJ210" s="4"/>
      <c r="AK210" s="25"/>
    </row>
    <row r="211" spans="1:37" s="8" customFormat="1" ht="17.25">
      <c r="A211" s="49"/>
      <c r="B211" s="21">
        <v>83</v>
      </c>
      <c r="C211" s="22" t="s">
        <v>395</v>
      </c>
      <c r="D211" s="81"/>
      <c r="E211" s="81"/>
      <c r="F211" s="118"/>
      <c r="G211" s="61">
        <f>SUM(G212:G214)</f>
        <v>0</v>
      </c>
      <c r="H211" s="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59"/>
      <c r="AD211" s="66">
        <f>IF(AE211=0,"",IF(G211=0,"",SUM(AE211/G211)))</f>
      </c>
      <c r="AE211" s="67">
        <f>SUM(AE212:AE214)</f>
        <v>0</v>
      </c>
      <c r="AF211" s="67">
        <f>SUM(AF212:AF214)</f>
        <v>0</v>
      </c>
      <c r="AG211" s="61">
        <f>SUM(AG212:AG214)</f>
        <v>0</v>
      </c>
      <c r="AH211" s="104"/>
      <c r="AI211" s="4"/>
      <c r="AJ211" s="4"/>
      <c r="AK211" s="25"/>
    </row>
    <row r="212" spans="1:37" s="8" customFormat="1" ht="17.25">
      <c r="A212" s="49"/>
      <c r="B212" s="132"/>
      <c r="C212" s="138"/>
      <c r="D212" s="82"/>
      <c r="E212" s="82"/>
      <c r="F212" s="129"/>
      <c r="G212" s="20">
        <f>SUM(E212*F212)</f>
        <v>0</v>
      </c>
      <c r="H212" s="4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59"/>
      <c r="AD212" s="66">
        <f>IF(G212=0,"",IF(AE212=0,"",SUM(SUM(I212:AB212)-AG212)/G212))</f>
      </c>
      <c r="AE212" s="67">
        <f>SUM(I212:AB212)</f>
        <v>0</v>
      </c>
      <c r="AF212" s="67">
        <f>SUM(G212-AE212)+AG212</f>
        <v>0</v>
      </c>
      <c r="AG212" s="72"/>
      <c r="AH212" s="71"/>
      <c r="AI212" s="4"/>
      <c r="AJ212" s="4"/>
      <c r="AK212" s="25"/>
    </row>
    <row r="213" spans="1:37" s="8" customFormat="1" ht="17.25">
      <c r="A213" s="49"/>
      <c r="B213" s="132"/>
      <c r="C213" s="138"/>
      <c r="D213" s="82"/>
      <c r="E213" s="82"/>
      <c r="F213" s="129"/>
      <c r="G213" s="20">
        <f>SUM(E213*F213)</f>
        <v>0</v>
      </c>
      <c r="H213" s="4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59"/>
      <c r="AD213" s="66">
        <f>IF(G213=0,"",IF(AE213=0,"",SUM(SUM(I213:AB213)-AG213)/G213))</f>
      </c>
      <c r="AE213" s="67">
        <f>SUM(I213:AB213)</f>
        <v>0</v>
      </c>
      <c r="AF213" s="67">
        <f>SUM(G213-AE213)+AG213</f>
        <v>0</v>
      </c>
      <c r="AG213" s="72"/>
      <c r="AH213" s="71"/>
      <c r="AI213" s="4"/>
      <c r="AJ213" s="4"/>
      <c r="AK213" s="25"/>
    </row>
    <row r="214" spans="1:37" s="8" customFormat="1" ht="17.25">
      <c r="A214" s="49"/>
      <c r="B214" s="132"/>
      <c r="C214" s="138"/>
      <c r="D214" s="82"/>
      <c r="E214" s="82"/>
      <c r="F214" s="129"/>
      <c r="G214" s="20">
        <f>SUM(E214*F214)</f>
        <v>0</v>
      </c>
      <c r="H214" s="4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59"/>
      <c r="AD214" s="66">
        <f>IF(G214=0,"",IF(AE214=0,"",SUM(SUM(I214:AB214)-AG214)/G214))</f>
      </c>
      <c r="AE214" s="67">
        <f>SUM(I214:AB214)</f>
        <v>0</v>
      </c>
      <c r="AF214" s="67">
        <f>SUM(G214-AE214)+AG214</f>
        <v>0</v>
      </c>
      <c r="AG214" s="72"/>
      <c r="AH214" s="71"/>
      <c r="AI214" s="4"/>
      <c r="AJ214" s="4"/>
      <c r="AK214" s="25"/>
    </row>
    <row r="215" spans="1:37" s="8" customFormat="1" ht="17.25">
      <c r="A215" s="49"/>
      <c r="B215" s="21">
        <v>84</v>
      </c>
      <c r="C215" s="22" t="s">
        <v>396</v>
      </c>
      <c r="D215" s="81"/>
      <c r="E215" s="81"/>
      <c r="F215" s="118"/>
      <c r="G215" s="61">
        <f>SUM(G216:G218)</f>
        <v>0</v>
      </c>
      <c r="H215" s="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5"/>
      <c r="AD215" s="66">
        <f>IF(AE215=0,"",IF(G215=0,"",SUM(AE215/G215)))</f>
      </c>
      <c r="AE215" s="61">
        <f>SUM(AE216:AE218)</f>
        <v>0</v>
      </c>
      <c r="AF215" s="67">
        <f>SUM(AF216:AF218)</f>
        <v>0</v>
      </c>
      <c r="AG215" s="61">
        <f>SUM(AG216:AG218)</f>
        <v>0</v>
      </c>
      <c r="AH215" s="104"/>
      <c r="AI215" s="4"/>
      <c r="AJ215" s="4"/>
      <c r="AK215" s="25"/>
    </row>
    <row r="216" spans="1:37" s="8" customFormat="1" ht="17.25">
      <c r="A216" s="49"/>
      <c r="B216" s="132"/>
      <c r="C216" s="135"/>
      <c r="D216" s="79"/>
      <c r="E216" s="79"/>
      <c r="F216" s="116"/>
      <c r="G216" s="20">
        <f>SUM(E216*F216)</f>
        <v>0</v>
      </c>
      <c r="H216" s="4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59"/>
      <c r="AD216" s="66">
        <f>IF(G216=0,"",IF(AE216=0,"",SUM(SUM(I216:AB216)-AG216)/G216))</f>
      </c>
      <c r="AE216" s="67">
        <f>SUM(I216:AB216)</f>
        <v>0</v>
      </c>
      <c r="AF216" s="67">
        <f>SUM(G216-AE216)+AG216</f>
        <v>0</v>
      </c>
      <c r="AG216" s="74"/>
      <c r="AH216" s="73"/>
      <c r="AI216" s="4"/>
      <c r="AJ216" s="4"/>
      <c r="AK216" s="25"/>
    </row>
    <row r="217" spans="1:37" s="8" customFormat="1" ht="17.25">
      <c r="A217" s="49"/>
      <c r="B217" s="132"/>
      <c r="C217" s="133"/>
      <c r="D217" s="79"/>
      <c r="E217" s="79"/>
      <c r="F217" s="116"/>
      <c r="G217" s="20">
        <f>SUM(E217*F217)</f>
        <v>0</v>
      </c>
      <c r="H217" s="4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59"/>
      <c r="AD217" s="66">
        <f>IF(G217=0,"",IF(AE217=0,"",SUM(SUM(I217:AB217)-AG217)/G217))</f>
      </c>
      <c r="AE217" s="67">
        <f>SUM(I217:AB217)</f>
        <v>0</v>
      </c>
      <c r="AF217" s="67">
        <f>SUM(G217-AE217)+AG217</f>
        <v>0</v>
      </c>
      <c r="AG217" s="74"/>
      <c r="AH217" s="73"/>
      <c r="AI217" s="4"/>
      <c r="AJ217" s="4"/>
      <c r="AK217" s="25"/>
    </row>
    <row r="218" spans="1:37" s="8" customFormat="1" ht="17.25">
      <c r="A218" s="49"/>
      <c r="B218" s="132"/>
      <c r="C218" s="133"/>
      <c r="D218" s="79"/>
      <c r="E218" s="79"/>
      <c r="F218" s="116"/>
      <c r="G218" s="20">
        <f>SUM(E218*F218)</f>
        <v>0</v>
      </c>
      <c r="H218" s="4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59"/>
      <c r="AD218" s="66">
        <f>IF(G218=0,"",IF(AE218=0,"",SUM(SUM(I218:AB218)-AG218)/G218))</f>
      </c>
      <c r="AE218" s="67">
        <f>SUM(I218:AB218)</f>
        <v>0</v>
      </c>
      <c r="AF218" s="67">
        <f>SUM(G218-AE218)+AG218</f>
        <v>0</v>
      </c>
      <c r="AG218" s="74"/>
      <c r="AH218" s="73"/>
      <c r="AI218" s="4"/>
      <c r="AJ218" s="4"/>
      <c r="AK218" s="25"/>
    </row>
    <row r="219" spans="1:37" s="8" customFormat="1" ht="17.25">
      <c r="A219" s="49"/>
      <c r="B219" s="21">
        <v>85</v>
      </c>
      <c r="C219" s="22" t="s">
        <v>397</v>
      </c>
      <c r="D219" s="81"/>
      <c r="E219" s="81"/>
      <c r="F219" s="118"/>
      <c r="G219" s="61">
        <f>SUM(G220:G222)</f>
        <v>0</v>
      </c>
      <c r="H219" s="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5"/>
      <c r="AD219" s="66">
        <f>IF(AE219=0,"",IF(G219=0,"",SUM(AE219/G219)))</f>
      </c>
      <c r="AE219" s="61">
        <f>SUM(AE220:AE222)</f>
        <v>0</v>
      </c>
      <c r="AF219" s="67">
        <f>SUM(AF220:AF222)</f>
        <v>0</v>
      </c>
      <c r="AG219" s="61">
        <f>SUM(AG220:AG222)</f>
        <v>0</v>
      </c>
      <c r="AH219" s="104"/>
      <c r="AI219" s="4"/>
      <c r="AJ219" s="4"/>
      <c r="AK219" s="25"/>
    </row>
    <row r="220" spans="1:37" s="8" customFormat="1" ht="17.25">
      <c r="A220" s="49"/>
      <c r="B220" s="132"/>
      <c r="C220" s="133"/>
      <c r="D220" s="79"/>
      <c r="E220" s="79"/>
      <c r="F220" s="116"/>
      <c r="G220" s="20">
        <f>SUM(E220*F220)</f>
        <v>0</v>
      </c>
      <c r="H220" s="4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59"/>
      <c r="AD220" s="66">
        <f>IF(G220=0,"",IF(AE220=0,"",SUM(SUM(I220:AB220)-AG220)/G220))</f>
      </c>
      <c r="AE220" s="67">
        <f>SUM(I220:AB220)</f>
        <v>0</v>
      </c>
      <c r="AF220" s="67">
        <f>SUM(G220-AE220)+AG220</f>
        <v>0</v>
      </c>
      <c r="AG220" s="74"/>
      <c r="AH220" s="73"/>
      <c r="AI220" s="4"/>
      <c r="AJ220" s="4"/>
      <c r="AK220" s="25"/>
    </row>
    <row r="221" spans="1:37" s="8" customFormat="1" ht="17.25">
      <c r="A221" s="49"/>
      <c r="B221" s="132"/>
      <c r="C221" s="133"/>
      <c r="D221" s="79"/>
      <c r="E221" s="79"/>
      <c r="F221" s="116"/>
      <c r="G221" s="20">
        <f>SUM(E221*F221)</f>
        <v>0</v>
      </c>
      <c r="H221" s="4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59"/>
      <c r="AD221" s="66">
        <f>IF(G221=0,"",IF(AE221=0,"",SUM(SUM(I221:AB221)-AG221)/G221))</f>
      </c>
      <c r="AE221" s="67">
        <f>SUM(I221:AB221)</f>
        <v>0</v>
      </c>
      <c r="AF221" s="67">
        <f>SUM(G221-AE221)+AG221</f>
        <v>0</v>
      </c>
      <c r="AG221" s="74"/>
      <c r="AH221" s="73"/>
      <c r="AI221" s="4"/>
      <c r="AJ221" s="4"/>
      <c r="AK221" s="25"/>
    </row>
    <row r="222" spans="1:37" s="8" customFormat="1" ht="17.25">
      <c r="A222" s="49"/>
      <c r="B222" s="132"/>
      <c r="C222" s="133"/>
      <c r="D222" s="79"/>
      <c r="E222" s="79"/>
      <c r="F222" s="116"/>
      <c r="G222" s="20">
        <f>SUM(E222*F222)</f>
        <v>0</v>
      </c>
      <c r="H222" s="4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59"/>
      <c r="AD222" s="66">
        <f>IF(G222=0,"",IF(AE222=0,"",SUM(SUM(I222:AB222)-AG222)/G222))</f>
      </c>
      <c r="AE222" s="67">
        <f>SUM(I222:AB222)</f>
        <v>0</v>
      </c>
      <c r="AF222" s="67">
        <f>SUM(G222-AE222)+AG222</f>
        <v>0</v>
      </c>
      <c r="AG222" s="74"/>
      <c r="AH222" s="73"/>
      <c r="AI222" s="4"/>
      <c r="AJ222" s="4"/>
      <c r="AK222" s="25"/>
    </row>
  </sheetData>
  <sheetProtection formatCells="0" formatColumns="0" formatRows="0" insertColumns="0" insertRows="0" insertHyperlinks="0" deleteColumns="0" deleteRows="0" sort="0" autoFilter="0" pivotTables="0"/>
  <mergeCells count="15">
    <mergeCell ref="B30:C30"/>
    <mergeCell ref="B13:D13"/>
    <mergeCell ref="B12:D12"/>
    <mergeCell ref="E13:G13"/>
    <mergeCell ref="B29:C29"/>
    <mergeCell ref="B24:D24"/>
    <mergeCell ref="E9:G9"/>
    <mergeCell ref="B8:D8"/>
    <mergeCell ref="E24:G24"/>
    <mergeCell ref="E11:G11"/>
    <mergeCell ref="E8:G8"/>
    <mergeCell ref="B6:G6"/>
    <mergeCell ref="E12:G12"/>
    <mergeCell ref="B11:D11"/>
    <mergeCell ref="B9:D9"/>
  </mergeCells>
  <dataValidations count="2">
    <dataValidation type="textLength" operator="equal" allowBlank="1" showInputMessage="1" showErrorMessage="1" sqref="E12:G12">
      <formula1>9</formula1>
    </dataValidation>
    <dataValidation type="textLength" operator="equal" allowBlank="1" showInputMessage="1" showErrorMessage="1" sqref="E13:G13">
      <formula1>14</formula1>
    </dataValidation>
  </dataValidations>
  <hyperlinks>
    <hyperlink ref="B6:G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2"/>
  <ignoredErrors>
    <ignoredError sqref="G215:G218 G219:G222 AE36:AE222 AF36:AF40 AF44:AF199 AF207:AF222 G61:G76 G207:G210 G202:G206 G198:G201 G194:G197 G182:G185 G178:G181 G173:G177 G169:G172 G165:G168 G125:G147 G81:G123 G59 G36:G57 G152:G156 G158:G160 G161:G164 G35 G186:G193 G157 G58 G60 G124 G148:G151 G211 G77:G80 AD36:AD2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42" bestFit="1" customWidth="1"/>
    <col min="13" max="13" width="55.421875" style="0" bestFit="1" customWidth="1"/>
    <col min="14" max="14" width="2.00390625" style="42" bestFit="1" customWidth="1"/>
    <col min="15" max="15" width="40.28125" style="0" bestFit="1" customWidth="1"/>
    <col min="16" max="16" width="3.00390625" style="42" bestFit="1" customWidth="1"/>
    <col min="17" max="17" width="59.28125" style="0" bestFit="1" customWidth="1"/>
    <col min="18" max="18" width="2.00390625" style="42" bestFit="1" customWidth="1"/>
    <col min="19" max="19" width="32.140625" style="0" bestFit="1" customWidth="1"/>
    <col min="20" max="20" width="3.140625" style="0" customWidth="1"/>
    <col min="21" max="21" width="4.00390625" style="42" bestFit="1" customWidth="1"/>
    <col min="22" max="22" width="169.140625" style="0" bestFit="1" customWidth="1"/>
  </cols>
  <sheetData>
    <row r="1" spans="1:22" ht="15">
      <c r="A1" s="28">
        <v>1</v>
      </c>
      <c r="B1" s="29" t="s">
        <v>404</v>
      </c>
      <c r="C1" s="2"/>
      <c r="D1" s="28"/>
      <c r="E1" s="30" t="s">
        <v>405</v>
      </c>
      <c r="F1" s="30"/>
      <c r="G1" s="30" t="s">
        <v>406</v>
      </c>
      <c r="H1" s="30"/>
      <c r="I1" s="30" t="s">
        <v>407</v>
      </c>
      <c r="J1" s="30"/>
      <c r="K1" s="30" t="s">
        <v>408</v>
      </c>
      <c r="L1" s="31"/>
      <c r="M1" s="30" t="s">
        <v>409</v>
      </c>
      <c r="N1" s="31"/>
      <c r="O1" s="32" t="s">
        <v>410</v>
      </c>
      <c r="P1" s="31"/>
      <c r="Q1" s="32" t="s">
        <v>411</v>
      </c>
      <c r="R1" s="31"/>
      <c r="S1" s="30" t="s">
        <v>412</v>
      </c>
      <c r="U1" s="33">
        <v>1</v>
      </c>
      <c r="V1" s="28" t="s">
        <v>22</v>
      </c>
    </row>
    <row r="2" spans="1:22" ht="12.75">
      <c r="A2" s="28">
        <v>2</v>
      </c>
      <c r="B2" s="29" t="s">
        <v>413</v>
      </c>
      <c r="C2" s="2"/>
      <c r="D2" s="28">
        <v>1</v>
      </c>
      <c r="E2" s="29" t="s">
        <v>11</v>
      </c>
      <c r="F2" s="29">
        <v>1</v>
      </c>
      <c r="G2" s="29" t="s">
        <v>11</v>
      </c>
      <c r="H2" s="34">
        <v>1</v>
      </c>
      <c r="I2" s="34" t="s">
        <v>11</v>
      </c>
      <c r="J2" s="35">
        <v>1</v>
      </c>
      <c r="K2" s="35" t="s">
        <v>11</v>
      </c>
      <c r="L2" s="28">
        <v>1</v>
      </c>
      <c r="M2" s="28" t="s">
        <v>11</v>
      </c>
      <c r="N2" s="28">
        <v>1</v>
      </c>
      <c r="O2" s="34" t="s">
        <v>11</v>
      </c>
      <c r="P2" s="36">
        <v>1</v>
      </c>
      <c r="Q2" s="28" t="s">
        <v>11</v>
      </c>
      <c r="R2" s="36">
        <v>1</v>
      </c>
      <c r="S2" s="29" t="s">
        <v>4</v>
      </c>
      <c r="U2" s="33">
        <v>2</v>
      </c>
      <c r="V2" s="28" t="s">
        <v>23</v>
      </c>
    </row>
    <row r="3" spans="1:22" ht="12.75">
      <c r="A3" s="28">
        <v>3</v>
      </c>
      <c r="B3" s="29" t="s">
        <v>414</v>
      </c>
      <c r="C3" s="2"/>
      <c r="D3" s="28">
        <v>2</v>
      </c>
      <c r="E3" s="29" t="s">
        <v>12</v>
      </c>
      <c r="F3" s="29">
        <v>2</v>
      </c>
      <c r="G3" s="29" t="s">
        <v>14</v>
      </c>
      <c r="H3" s="34">
        <v>2</v>
      </c>
      <c r="I3" s="34" t="s">
        <v>415</v>
      </c>
      <c r="J3" s="35">
        <v>2</v>
      </c>
      <c r="K3" s="35" t="s">
        <v>415</v>
      </c>
      <c r="L3" s="28">
        <v>2</v>
      </c>
      <c r="M3" s="28" t="s">
        <v>322</v>
      </c>
      <c r="N3" s="28">
        <v>2</v>
      </c>
      <c r="O3" s="34" t="s">
        <v>323</v>
      </c>
      <c r="P3" s="36">
        <v>2</v>
      </c>
      <c r="Q3" s="28" t="s">
        <v>324</v>
      </c>
      <c r="R3" s="36">
        <v>2</v>
      </c>
      <c r="S3" s="29" t="s">
        <v>5</v>
      </c>
      <c r="U3" s="33">
        <v>3</v>
      </c>
      <c r="V3" s="28" t="s">
        <v>24</v>
      </c>
    </row>
    <row r="4" spans="1:22" ht="12.75">
      <c r="A4" s="28">
        <v>4</v>
      </c>
      <c r="B4" s="29" t="s">
        <v>416</v>
      </c>
      <c r="C4" s="2"/>
      <c r="D4" s="28">
        <v>3</v>
      </c>
      <c r="E4" s="29" t="s">
        <v>13</v>
      </c>
      <c r="F4" s="29">
        <v>3</v>
      </c>
      <c r="G4" s="29" t="s">
        <v>327</v>
      </c>
      <c r="H4" s="34">
        <v>3</v>
      </c>
      <c r="I4" s="34" t="s">
        <v>321</v>
      </c>
      <c r="J4" s="35">
        <v>3</v>
      </c>
      <c r="K4" s="35" t="s">
        <v>321</v>
      </c>
      <c r="L4" s="28">
        <v>3</v>
      </c>
      <c r="M4" s="28" t="s">
        <v>325</v>
      </c>
      <c r="N4" s="28">
        <v>3</v>
      </c>
      <c r="O4" s="34" t="s">
        <v>326</v>
      </c>
      <c r="P4" s="36">
        <v>3</v>
      </c>
      <c r="Q4" s="29" t="s">
        <v>327</v>
      </c>
      <c r="R4" s="36">
        <v>3</v>
      </c>
      <c r="S4" s="29" t="s">
        <v>6</v>
      </c>
      <c r="U4" s="33">
        <v>4</v>
      </c>
      <c r="V4" s="37" t="s">
        <v>25</v>
      </c>
    </row>
    <row r="5" spans="1:22" ht="12.75">
      <c r="A5" s="28">
        <v>5</v>
      </c>
      <c r="B5" s="29" t="s">
        <v>417</v>
      </c>
      <c r="C5" s="2"/>
      <c r="D5" s="28">
        <v>4</v>
      </c>
      <c r="E5" s="29" t="s">
        <v>329</v>
      </c>
      <c r="F5" s="29">
        <v>4</v>
      </c>
      <c r="G5" s="29" t="s">
        <v>19</v>
      </c>
      <c r="H5" s="34">
        <v>4</v>
      </c>
      <c r="I5" s="34" t="s">
        <v>15</v>
      </c>
      <c r="J5" s="35">
        <v>4</v>
      </c>
      <c r="K5" s="35" t="s">
        <v>15</v>
      </c>
      <c r="L5" s="28">
        <v>4</v>
      </c>
      <c r="M5" s="28" t="s">
        <v>327</v>
      </c>
      <c r="N5" s="28">
        <v>4</v>
      </c>
      <c r="O5" s="29" t="s">
        <v>325</v>
      </c>
      <c r="P5" s="36">
        <v>4</v>
      </c>
      <c r="Q5" s="29" t="s">
        <v>328</v>
      </c>
      <c r="R5" s="36">
        <v>4</v>
      </c>
      <c r="S5" s="29" t="s">
        <v>7</v>
      </c>
      <c r="U5" s="33">
        <v>5</v>
      </c>
      <c r="V5" s="28" t="s">
        <v>26</v>
      </c>
    </row>
    <row r="6" spans="1:22" ht="12.75">
      <c r="A6" s="28">
        <v>6</v>
      </c>
      <c r="B6" s="29"/>
      <c r="D6" s="28">
        <v>5</v>
      </c>
      <c r="E6" s="28" t="s">
        <v>418</v>
      </c>
      <c r="F6" s="29">
        <v>5</v>
      </c>
      <c r="G6" s="29" t="s">
        <v>15</v>
      </c>
      <c r="H6" s="34">
        <v>5</v>
      </c>
      <c r="I6" s="34" t="s">
        <v>16</v>
      </c>
      <c r="J6" s="35">
        <v>5</v>
      </c>
      <c r="K6" s="35" t="s">
        <v>16</v>
      </c>
      <c r="L6" s="28">
        <v>5</v>
      </c>
      <c r="M6" s="28" t="s">
        <v>19</v>
      </c>
      <c r="N6" s="28">
        <v>5</v>
      </c>
      <c r="O6" s="29" t="s">
        <v>331</v>
      </c>
      <c r="P6" s="36">
        <v>5</v>
      </c>
      <c r="Q6" s="29" t="s">
        <v>330</v>
      </c>
      <c r="R6" s="36">
        <v>5</v>
      </c>
      <c r="S6" s="29" t="s">
        <v>8</v>
      </c>
      <c r="U6" s="33">
        <v>6</v>
      </c>
      <c r="V6" s="28" t="s">
        <v>27</v>
      </c>
    </row>
    <row r="7" spans="6:22" ht="12.75">
      <c r="F7" s="29">
        <v>6</v>
      </c>
      <c r="G7" s="29" t="s">
        <v>16</v>
      </c>
      <c r="H7" s="34">
        <v>6</v>
      </c>
      <c r="I7" s="34" t="s">
        <v>18</v>
      </c>
      <c r="J7" s="35">
        <v>6</v>
      </c>
      <c r="K7" s="35" t="s">
        <v>18</v>
      </c>
      <c r="L7" s="28">
        <v>6</v>
      </c>
      <c r="M7" s="28" t="s">
        <v>330</v>
      </c>
      <c r="N7" s="28">
        <v>6</v>
      </c>
      <c r="O7" s="29" t="s">
        <v>333</v>
      </c>
      <c r="P7" s="36">
        <v>6</v>
      </c>
      <c r="Q7" s="29" t="s">
        <v>334</v>
      </c>
      <c r="R7" s="36">
        <v>6</v>
      </c>
      <c r="S7" s="29" t="s">
        <v>9</v>
      </c>
      <c r="U7" s="33">
        <v>7</v>
      </c>
      <c r="V7" s="28" t="s">
        <v>28</v>
      </c>
    </row>
    <row r="8" spans="6:22" ht="12.75">
      <c r="F8" s="29">
        <v>7</v>
      </c>
      <c r="G8" s="29" t="s">
        <v>17</v>
      </c>
      <c r="H8" s="34">
        <v>7</v>
      </c>
      <c r="I8" s="34" t="s">
        <v>21</v>
      </c>
      <c r="J8" s="35">
        <v>7</v>
      </c>
      <c r="K8" s="35" t="s">
        <v>21</v>
      </c>
      <c r="L8" s="28">
        <v>7</v>
      </c>
      <c r="M8" s="28" t="s">
        <v>332</v>
      </c>
      <c r="N8" s="28">
        <v>7</v>
      </c>
      <c r="O8" s="29" t="s">
        <v>336</v>
      </c>
      <c r="P8" s="36">
        <v>7</v>
      </c>
      <c r="Q8" s="29" t="s">
        <v>337</v>
      </c>
      <c r="R8" s="36">
        <v>7</v>
      </c>
      <c r="S8" s="29" t="s">
        <v>10</v>
      </c>
      <c r="U8" s="33">
        <v>8</v>
      </c>
      <c r="V8" s="28" t="s">
        <v>29</v>
      </c>
    </row>
    <row r="9" spans="6:22" ht="12.75">
      <c r="F9" s="29">
        <v>8</v>
      </c>
      <c r="G9" s="38" t="s">
        <v>20</v>
      </c>
      <c r="H9" s="34">
        <v>8</v>
      </c>
      <c r="I9" s="34" t="s">
        <v>418</v>
      </c>
      <c r="J9" s="35">
        <v>8</v>
      </c>
      <c r="K9" s="35" t="s">
        <v>418</v>
      </c>
      <c r="L9" s="28">
        <v>8</v>
      </c>
      <c r="M9" s="28" t="s">
        <v>335</v>
      </c>
      <c r="N9" s="29">
        <v>8</v>
      </c>
      <c r="O9" s="29"/>
      <c r="P9" s="36">
        <v>8</v>
      </c>
      <c r="Q9" s="29" t="s">
        <v>339</v>
      </c>
      <c r="R9" s="36">
        <v>8</v>
      </c>
      <c r="S9" s="28" t="s">
        <v>419</v>
      </c>
      <c r="U9" s="33">
        <v>9</v>
      </c>
      <c r="V9" s="28" t="s">
        <v>30</v>
      </c>
    </row>
    <row r="10" spans="6:22" ht="12.75">
      <c r="F10" s="29">
        <v>9</v>
      </c>
      <c r="G10" s="38" t="s">
        <v>18</v>
      </c>
      <c r="H10" s="1"/>
      <c r="I10" s="1"/>
      <c r="J10" s="1"/>
      <c r="L10" s="28">
        <v>9</v>
      </c>
      <c r="M10" s="39" t="s">
        <v>338</v>
      </c>
      <c r="N10" s="2"/>
      <c r="O10" s="2"/>
      <c r="P10" s="40">
        <v>9</v>
      </c>
      <c r="Q10" s="41" t="s">
        <v>341</v>
      </c>
      <c r="U10" s="33">
        <v>10</v>
      </c>
      <c r="V10" s="28" t="s">
        <v>31</v>
      </c>
    </row>
    <row r="11" spans="6:22" ht="12.75">
      <c r="F11" s="29">
        <v>10</v>
      </c>
      <c r="G11" s="29" t="s">
        <v>21</v>
      </c>
      <c r="H11" s="1"/>
      <c r="I11" s="1"/>
      <c r="J11" s="1"/>
      <c r="L11" s="28">
        <v>10</v>
      </c>
      <c r="M11" s="28" t="s">
        <v>340</v>
      </c>
      <c r="N11" s="43"/>
      <c r="O11" s="44"/>
      <c r="P11" s="36">
        <v>10</v>
      </c>
      <c r="Q11" s="28" t="s">
        <v>343</v>
      </c>
      <c r="U11" s="33">
        <v>11</v>
      </c>
      <c r="V11" s="28" t="s">
        <v>32</v>
      </c>
    </row>
    <row r="12" spans="6:22" ht="12.75">
      <c r="F12" s="29">
        <v>11</v>
      </c>
      <c r="G12" s="29" t="s">
        <v>418</v>
      </c>
      <c r="H12" s="1"/>
      <c r="I12" s="1"/>
      <c r="J12" s="1"/>
      <c r="L12" s="28">
        <v>11</v>
      </c>
      <c r="M12" s="28" t="s">
        <v>342</v>
      </c>
      <c r="N12" s="43"/>
      <c r="O12" s="44"/>
      <c r="P12" s="36">
        <v>11</v>
      </c>
      <c r="Q12" s="28" t="s">
        <v>344</v>
      </c>
      <c r="U12" s="33">
        <v>12</v>
      </c>
      <c r="V12" s="28" t="s">
        <v>33</v>
      </c>
    </row>
    <row r="13" spans="7:22" ht="12.75">
      <c r="G13" s="1"/>
      <c r="H13" s="1"/>
      <c r="J13" s="1"/>
      <c r="L13" s="28">
        <v>12</v>
      </c>
      <c r="M13" s="28" t="s">
        <v>337</v>
      </c>
      <c r="N13" s="43"/>
      <c r="O13" s="44"/>
      <c r="P13" s="36">
        <v>12</v>
      </c>
      <c r="Q13" s="28" t="s">
        <v>21</v>
      </c>
      <c r="U13" s="33">
        <v>13</v>
      </c>
      <c r="V13" s="28" t="s">
        <v>34</v>
      </c>
    </row>
    <row r="14" spans="7:22" ht="12.75">
      <c r="G14" s="1"/>
      <c r="H14" s="1"/>
      <c r="J14" s="1"/>
      <c r="L14" s="28">
        <v>13</v>
      </c>
      <c r="M14" s="28" t="s">
        <v>17</v>
      </c>
      <c r="N14" s="45"/>
      <c r="O14" s="44"/>
      <c r="P14" s="36">
        <v>13</v>
      </c>
      <c r="Q14" s="28" t="s">
        <v>419</v>
      </c>
      <c r="U14" s="33">
        <v>14</v>
      </c>
      <c r="V14" s="28" t="s">
        <v>35</v>
      </c>
    </row>
    <row r="15" spans="7:22" ht="12.75">
      <c r="G15" s="46"/>
      <c r="H15" s="1"/>
      <c r="J15" s="1"/>
      <c r="L15" s="28">
        <v>14</v>
      </c>
      <c r="M15" s="28" t="s">
        <v>339</v>
      </c>
      <c r="N15" s="43"/>
      <c r="O15" s="44"/>
      <c r="U15" s="33">
        <v>15</v>
      </c>
      <c r="V15" s="28" t="s">
        <v>36</v>
      </c>
    </row>
    <row r="16" spans="7:22" ht="12.75">
      <c r="G16" s="46"/>
      <c r="L16" s="28">
        <v>15</v>
      </c>
      <c r="M16" s="28" t="s">
        <v>21</v>
      </c>
      <c r="N16" s="43"/>
      <c r="O16" s="44"/>
      <c r="U16" s="33">
        <v>16</v>
      </c>
      <c r="V16" s="28" t="s">
        <v>37</v>
      </c>
    </row>
    <row r="17" spans="7:22" ht="12.75">
      <c r="G17" s="46"/>
      <c r="L17" s="28">
        <v>16</v>
      </c>
      <c r="M17" s="28" t="s">
        <v>418</v>
      </c>
      <c r="N17" s="43"/>
      <c r="O17" s="44"/>
      <c r="U17" s="33">
        <v>17</v>
      </c>
      <c r="V17" s="28" t="s">
        <v>38</v>
      </c>
    </row>
    <row r="18" spans="7:22" ht="12.75">
      <c r="G18" s="46"/>
      <c r="N18" s="43"/>
      <c r="O18" s="44"/>
      <c r="U18" s="33">
        <v>18</v>
      </c>
      <c r="V18" s="28" t="s">
        <v>39</v>
      </c>
    </row>
    <row r="19" spans="7:22" ht="12.75">
      <c r="G19" s="46"/>
      <c r="N19" s="43"/>
      <c r="O19" s="44"/>
      <c r="U19" s="33">
        <v>19</v>
      </c>
      <c r="V19" s="28" t="s">
        <v>40</v>
      </c>
    </row>
    <row r="20" spans="7:22" ht="12.75">
      <c r="G20" s="46"/>
      <c r="N20" s="43"/>
      <c r="O20" s="44"/>
      <c r="U20" s="33">
        <v>20</v>
      </c>
      <c r="V20" s="28" t="s">
        <v>41</v>
      </c>
    </row>
    <row r="21" spans="7:22" ht="12.75">
      <c r="G21" s="46"/>
      <c r="N21" s="43"/>
      <c r="O21" s="44"/>
      <c r="U21" s="33">
        <v>21</v>
      </c>
      <c r="V21" s="28" t="s">
        <v>42</v>
      </c>
    </row>
    <row r="22" spans="7:22" ht="15.75">
      <c r="G22" s="153"/>
      <c r="H22" s="153"/>
      <c r="U22" s="33">
        <v>22</v>
      </c>
      <c r="V22" s="28" t="s">
        <v>43</v>
      </c>
    </row>
    <row r="23" spans="7:22" ht="15.75">
      <c r="G23" s="153"/>
      <c r="H23" s="153"/>
      <c r="U23" s="33">
        <v>23</v>
      </c>
      <c r="V23" s="28" t="s">
        <v>44</v>
      </c>
    </row>
    <row r="24" spans="7:22" ht="15.75">
      <c r="G24" s="153"/>
      <c r="H24" s="153"/>
      <c r="U24" s="33">
        <v>24</v>
      </c>
      <c r="V24" s="28" t="s">
        <v>45</v>
      </c>
    </row>
    <row r="25" spans="7:22" ht="15.75">
      <c r="G25" s="153"/>
      <c r="H25" s="153"/>
      <c r="U25" s="33">
        <v>25</v>
      </c>
      <c r="V25" s="28" t="s">
        <v>46</v>
      </c>
    </row>
    <row r="26" spans="7:22" ht="15.75">
      <c r="G26" s="153"/>
      <c r="H26" s="153"/>
      <c r="U26" s="33">
        <v>26</v>
      </c>
      <c r="V26" s="28" t="s">
        <v>47</v>
      </c>
    </row>
    <row r="27" spans="7:22" ht="15.75">
      <c r="G27" s="153"/>
      <c r="H27" s="153"/>
      <c r="U27" s="33">
        <v>27</v>
      </c>
      <c r="V27" s="28" t="s">
        <v>48</v>
      </c>
    </row>
    <row r="28" spans="7:22" ht="15.75">
      <c r="G28" s="153"/>
      <c r="H28" s="153"/>
      <c r="U28" s="33">
        <v>28</v>
      </c>
      <c r="V28" s="28" t="s">
        <v>49</v>
      </c>
    </row>
    <row r="29" spans="7:22" ht="15.75">
      <c r="G29" s="153"/>
      <c r="H29" s="153"/>
      <c r="U29" s="33">
        <v>29</v>
      </c>
      <c r="V29" s="28" t="s">
        <v>50</v>
      </c>
    </row>
    <row r="30" spans="7:22" ht="15.75">
      <c r="G30" s="153"/>
      <c r="H30" s="153"/>
      <c r="U30" s="33">
        <v>30</v>
      </c>
      <c r="V30" s="28" t="s">
        <v>51</v>
      </c>
    </row>
    <row r="31" spans="7:22" ht="15.75">
      <c r="G31" s="47"/>
      <c r="H31" s="48"/>
      <c r="U31" s="33">
        <v>31</v>
      </c>
      <c r="V31" s="28" t="s">
        <v>52</v>
      </c>
    </row>
    <row r="32" spans="21:22" ht="12.75">
      <c r="U32" s="33">
        <v>32</v>
      </c>
      <c r="V32" s="28" t="s">
        <v>53</v>
      </c>
    </row>
    <row r="33" spans="21:22" ht="12.75">
      <c r="U33" s="33">
        <v>33</v>
      </c>
      <c r="V33" s="28" t="s">
        <v>54</v>
      </c>
    </row>
    <row r="34" spans="21:22" ht="12.75">
      <c r="U34" s="33">
        <v>34</v>
      </c>
      <c r="V34" s="28" t="s">
        <v>55</v>
      </c>
    </row>
    <row r="35" spans="21:22" ht="12.75">
      <c r="U35" s="33">
        <v>35</v>
      </c>
      <c r="V35" s="28" t="s">
        <v>56</v>
      </c>
    </row>
    <row r="36" spans="21:22" ht="12.75">
      <c r="U36" s="33">
        <v>36</v>
      </c>
      <c r="V36" s="28" t="s">
        <v>57</v>
      </c>
    </row>
    <row r="37" spans="21:22" ht="12.75">
      <c r="U37" s="33">
        <v>37</v>
      </c>
      <c r="V37" s="28" t="s">
        <v>58</v>
      </c>
    </row>
    <row r="38" spans="21:22" ht="12.75">
      <c r="U38" s="33">
        <v>38</v>
      </c>
      <c r="V38" s="28" t="s">
        <v>59</v>
      </c>
    </row>
    <row r="39" spans="21:22" ht="12.75">
      <c r="U39" s="33">
        <v>39</v>
      </c>
      <c r="V39" s="28" t="s">
        <v>60</v>
      </c>
    </row>
    <row r="40" spans="21:22" ht="12.75">
      <c r="U40" s="33">
        <v>40</v>
      </c>
      <c r="V40" s="28" t="s">
        <v>61</v>
      </c>
    </row>
    <row r="41" spans="21:22" ht="12.75">
      <c r="U41" s="33">
        <v>41</v>
      </c>
      <c r="V41" s="28" t="s">
        <v>62</v>
      </c>
    </row>
    <row r="42" spans="21:22" ht="12.75">
      <c r="U42" s="33">
        <v>42</v>
      </c>
      <c r="V42" s="28" t="s">
        <v>63</v>
      </c>
    </row>
    <row r="43" spans="21:22" ht="12.75">
      <c r="U43" s="33">
        <v>43</v>
      </c>
      <c r="V43" s="28" t="s">
        <v>64</v>
      </c>
    </row>
    <row r="44" spans="21:22" ht="12.75">
      <c r="U44" s="33">
        <v>44</v>
      </c>
      <c r="V44" s="28" t="s">
        <v>65</v>
      </c>
    </row>
    <row r="45" spans="21:22" ht="12.75">
      <c r="U45" s="33">
        <v>45</v>
      </c>
      <c r="V45" s="28" t="s">
        <v>66</v>
      </c>
    </row>
    <row r="46" spans="21:22" ht="12.75">
      <c r="U46" s="33">
        <v>46</v>
      </c>
      <c r="V46" s="28" t="s">
        <v>67</v>
      </c>
    </row>
    <row r="47" spans="21:22" ht="12.75">
      <c r="U47" s="33">
        <v>47</v>
      </c>
      <c r="V47" s="28" t="s">
        <v>68</v>
      </c>
    </row>
    <row r="48" spans="21:22" ht="12.75">
      <c r="U48" s="33">
        <v>48</v>
      </c>
      <c r="V48" s="28" t="s">
        <v>69</v>
      </c>
    </row>
    <row r="49" spans="21:22" ht="12.75">
      <c r="U49" s="33">
        <v>49</v>
      </c>
      <c r="V49" s="28" t="s">
        <v>70</v>
      </c>
    </row>
    <row r="50" spans="21:22" ht="12.75">
      <c r="U50" s="33">
        <v>50</v>
      </c>
      <c r="V50" s="28" t="s">
        <v>71</v>
      </c>
    </row>
    <row r="51" spans="21:22" ht="12.75">
      <c r="U51" s="33">
        <v>51</v>
      </c>
      <c r="V51" s="28" t="s">
        <v>72</v>
      </c>
    </row>
    <row r="52" spans="21:22" ht="12.75">
      <c r="U52" s="33">
        <v>52</v>
      </c>
      <c r="V52" s="28" t="s">
        <v>73</v>
      </c>
    </row>
    <row r="53" spans="21:22" ht="12.75">
      <c r="U53" s="33">
        <v>53</v>
      </c>
      <c r="V53" s="28" t="s">
        <v>74</v>
      </c>
    </row>
    <row r="54" spans="21:22" ht="12.75">
      <c r="U54" s="33">
        <v>54</v>
      </c>
      <c r="V54" s="28" t="s">
        <v>75</v>
      </c>
    </row>
    <row r="55" spans="21:22" ht="12.75">
      <c r="U55" s="33">
        <v>55</v>
      </c>
      <c r="V55" s="28" t="s">
        <v>76</v>
      </c>
    </row>
    <row r="56" spans="21:22" ht="12.75">
      <c r="U56" s="33">
        <v>56</v>
      </c>
      <c r="V56" s="28" t="s">
        <v>77</v>
      </c>
    </row>
    <row r="57" spans="21:22" ht="12.75">
      <c r="U57" s="33">
        <v>57</v>
      </c>
      <c r="V57" s="28" t="s">
        <v>78</v>
      </c>
    </row>
    <row r="58" spans="21:22" ht="12.75">
      <c r="U58" s="33">
        <v>58</v>
      </c>
      <c r="V58" s="28" t="s">
        <v>79</v>
      </c>
    </row>
    <row r="59" spans="21:22" ht="12.75">
      <c r="U59" s="33">
        <v>59</v>
      </c>
      <c r="V59" s="28" t="s">
        <v>80</v>
      </c>
    </row>
    <row r="60" spans="21:22" ht="12.75">
      <c r="U60" s="33">
        <v>60</v>
      </c>
      <c r="V60" s="28" t="s">
        <v>81</v>
      </c>
    </row>
    <row r="61" spans="21:22" ht="12.75">
      <c r="U61" s="33">
        <v>61</v>
      </c>
      <c r="V61" s="28" t="s">
        <v>82</v>
      </c>
    </row>
    <row r="62" spans="21:22" ht="12.75">
      <c r="U62" s="33">
        <v>62</v>
      </c>
      <c r="V62" s="28" t="s">
        <v>83</v>
      </c>
    </row>
    <row r="63" spans="21:22" ht="12.75">
      <c r="U63" s="33">
        <v>63</v>
      </c>
      <c r="V63" s="28" t="s">
        <v>84</v>
      </c>
    </row>
    <row r="64" spans="21:22" ht="12.75">
      <c r="U64" s="33">
        <v>64</v>
      </c>
      <c r="V64" s="28" t="s">
        <v>85</v>
      </c>
    </row>
    <row r="65" spans="21:22" ht="12.75">
      <c r="U65" s="33">
        <v>65</v>
      </c>
      <c r="V65" s="28" t="s">
        <v>86</v>
      </c>
    </row>
    <row r="66" spans="21:22" ht="12.75">
      <c r="U66" s="33">
        <v>66</v>
      </c>
      <c r="V66" s="28" t="s">
        <v>87</v>
      </c>
    </row>
    <row r="67" spans="21:22" ht="12.75">
      <c r="U67" s="33">
        <v>67</v>
      </c>
      <c r="V67" s="28" t="s">
        <v>88</v>
      </c>
    </row>
    <row r="68" spans="21:22" ht="12.75">
      <c r="U68" s="33">
        <v>68</v>
      </c>
      <c r="V68" s="28" t="s">
        <v>89</v>
      </c>
    </row>
    <row r="69" spans="21:22" ht="12.75">
      <c r="U69" s="33">
        <v>69</v>
      </c>
      <c r="V69" s="28" t="s">
        <v>90</v>
      </c>
    </row>
    <row r="70" spans="21:22" ht="12.75">
      <c r="U70" s="33">
        <v>70</v>
      </c>
      <c r="V70" s="28" t="s">
        <v>91</v>
      </c>
    </row>
    <row r="71" spans="21:22" ht="12.75">
      <c r="U71" s="33">
        <v>71</v>
      </c>
      <c r="V71" s="28" t="s">
        <v>92</v>
      </c>
    </row>
    <row r="72" spans="21:22" ht="12.75">
      <c r="U72" s="33">
        <v>72</v>
      </c>
      <c r="V72" s="28" t="s">
        <v>93</v>
      </c>
    </row>
    <row r="73" spans="21:22" ht="12.75">
      <c r="U73" s="33">
        <v>73</v>
      </c>
      <c r="V73" s="28" t="s">
        <v>94</v>
      </c>
    </row>
    <row r="74" spans="21:22" ht="12.75">
      <c r="U74" s="33">
        <v>74</v>
      </c>
      <c r="V74" s="28" t="s">
        <v>95</v>
      </c>
    </row>
    <row r="75" spans="21:22" ht="12.75">
      <c r="U75" s="33">
        <v>75</v>
      </c>
      <c r="V75" s="28" t="s">
        <v>96</v>
      </c>
    </row>
    <row r="76" spans="21:22" ht="12.75">
      <c r="U76" s="33">
        <v>76</v>
      </c>
      <c r="V76" s="28" t="s">
        <v>97</v>
      </c>
    </row>
    <row r="77" spans="21:22" ht="12.75">
      <c r="U77" s="33">
        <v>77</v>
      </c>
      <c r="V77" s="28" t="s">
        <v>98</v>
      </c>
    </row>
    <row r="78" spans="21:22" ht="12.75">
      <c r="U78" s="33">
        <v>78</v>
      </c>
      <c r="V78" s="28" t="s">
        <v>99</v>
      </c>
    </row>
    <row r="79" spans="21:22" ht="12.75">
      <c r="U79" s="33">
        <v>79</v>
      </c>
      <c r="V79" s="28" t="s">
        <v>100</v>
      </c>
    </row>
    <row r="80" spans="21:22" ht="12.75">
      <c r="U80" s="33">
        <v>80</v>
      </c>
      <c r="V80" s="28" t="s">
        <v>101</v>
      </c>
    </row>
    <row r="81" spans="21:22" ht="12.75">
      <c r="U81" s="33">
        <v>81</v>
      </c>
      <c r="V81" s="28" t="s">
        <v>102</v>
      </c>
    </row>
    <row r="82" spans="21:22" ht="12.75">
      <c r="U82" s="33">
        <v>82</v>
      </c>
      <c r="V82" s="28" t="s">
        <v>103</v>
      </c>
    </row>
    <row r="83" spans="21:22" ht="12.75">
      <c r="U83" s="33">
        <v>83</v>
      </c>
      <c r="V83" s="28" t="s">
        <v>420</v>
      </c>
    </row>
    <row r="84" spans="21:22" ht="12.75">
      <c r="U84" s="33">
        <v>84</v>
      </c>
      <c r="V84" s="28" t="s">
        <v>421</v>
      </c>
    </row>
    <row r="85" spans="21:22" ht="12.75">
      <c r="U85" s="33">
        <v>85</v>
      </c>
      <c r="V85" s="28" t="s">
        <v>104</v>
      </c>
    </row>
    <row r="86" spans="21:22" ht="12.75">
      <c r="U86" s="33">
        <v>86</v>
      </c>
      <c r="V86" s="28" t="s">
        <v>105</v>
      </c>
    </row>
    <row r="87" spans="21:22" ht="12.75">
      <c r="U87" s="33">
        <v>87</v>
      </c>
      <c r="V87" s="28" t="s">
        <v>106</v>
      </c>
    </row>
    <row r="88" spans="21:22" ht="12.75">
      <c r="U88" s="33">
        <v>88</v>
      </c>
      <c r="V88" s="28" t="s">
        <v>107</v>
      </c>
    </row>
    <row r="89" spans="21:22" ht="12.75">
      <c r="U89" s="33">
        <v>89</v>
      </c>
      <c r="V89" s="28" t="s">
        <v>108</v>
      </c>
    </row>
    <row r="90" spans="21:22" ht="12.75">
      <c r="U90" s="33">
        <v>90</v>
      </c>
      <c r="V90" s="28" t="s">
        <v>109</v>
      </c>
    </row>
    <row r="91" spans="21:22" ht="12.75">
      <c r="U91" s="33">
        <v>91</v>
      </c>
      <c r="V91" s="28" t="s">
        <v>110</v>
      </c>
    </row>
    <row r="92" spans="21:22" ht="12.75">
      <c r="U92" s="33">
        <v>92</v>
      </c>
      <c r="V92" s="28" t="s">
        <v>111</v>
      </c>
    </row>
    <row r="93" spans="21:22" ht="12.75">
      <c r="U93" s="33">
        <v>93</v>
      </c>
      <c r="V93" s="28" t="s">
        <v>112</v>
      </c>
    </row>
    <row r="94" spans="21:22" ht="12.75">
      <c r="U94" s="33">
        <v>94</v>
      </c>
      <c r="V94" s="28" t="s">
        <v>113</v>
      </c>
    </row>
    <row r="95" spans="21:22" ht="12.75">
      <c r="U95" s="33">
        <v>95</v>
      </c>
      <c r="V95" s="28" t="s">
        <v>114</v>
      </c>
    </row>
    <row r="96" spans="21:22" ht="12.75">
      <c r="U96" s="33">
        <v>96</v>
      </c>
      <c r="V96" s="28" t="s">
        <v>115</v>
      </c>
    </row>
    <row r="97" spans="21:22" ht="12.75">
      <c r="U97" s="33">
        <v>97</v>
      </c>
      <c r="V97" s="28" t="s">
        <v>116</v>
      </c>
    </row>
    <row r="98" spans="21:22" ht="12.75">
      <c r="U98" s="33">
        <v>98</v>
      </c>
      <c r="V98" s="28" t="s">
        <v>117</v>
      </c>
    </row>
    <row r="99" spans="21:22" ht="12.75">
      <c r="U99" s="33">
        <v>99</v>
      </c>
      <c r="V99" s="28" t="s">
        <v>118</v>
      </c>
    </row>
    <row r="100" spans="21:22" ht="12.75">
      <c r="U100" s="33">
        <v>100</v>
      </c>
      <c r="V100" s="28" t="s">
        <v>119</v>
      </c>
    </row>
    <row r="101" spans="21:22" ht="12.75">
      <c r="U101" s="33">
        <v>101</v>
      </c>
      <c r="V101" s="28" t="s">
        <v>120</v>
      </c>
    </row>
    <row r="102" spans="21:22" ht="12.75">
      <c r="U102" s="33">
        <v>102</v>
      </c>
      <c r="V102" s="28" t="s">
        <v>121</v>
      </c>
    </row>
    <row r="103" spans="21:22" ht="12.75">
      <c r="U103" s="33">
        <v>103</v>
      </c>
      <c r="V103" s="28" t="s">
        <v>122</v>
      </c>
    </row>
    <row r="104" spans="21:22" ht="12.75">
      <c r="U104" s="33">
        <v>104</v>
      </c>
      <c r="V104" s="28" t="s">
        <v>123</v>
      </c>
    </row>
    <row r="105" spans="21:22" ht="12.75">
      <c r="U105" s="33">
        <v>105</v>
      </c>
      <c r="V105" s="28" t="s">
        <v>124</v>
      </c>
    </row>
    <row r="106" spans="21:22" ht="12.75">
      <c r="U106" s="33">
        <v>106</v>
      </c>
      <c r="V106" s="28" t="s">
        <v>125</v>
      </c>
    </row>
    <row r="107" spans="21:22" ht="12.75">
      <c r="U107" s="33">
        <v>107</v>
      </c>
      <c r="V107" s="28" t="s">
        <v>126</v>
      </c>
    </row>
    <row r="108" spans="21:22" ht="12.75">
      <c r="U108" s="33">
        <v>108</v>
      </c>
      <c r="V108" s="28" t="s">
        <v>127</v>
      </c>
    </row>
    <row r="109" spans="21:22" ht="12.75">
      <c r="U109" s="33">
        <v>109</v>
      </c>
      <c r="V109" s="28" t="s">
        <v>128</v>
      </c>
    </row>
    <row r="110" spans="21:22" ht="12.75">
      <c r="U110" s="33">
        <v>110</v>
      </c>
      <c r="V110" s="28" t="s">
        <v>129</v>
      </c>
    </row>
    <row r="111" spans="21:22" ht="12.75">
      <c r="U111" s="33">
        <v>111</v>
      </c>
      <c r="V111" s="28" t="s">
        <v>130</v>
      </c>
    </row>
    <row r="112" spans="21:22" ht="12.75">
      <c r="U112" s="33">
        <v>112</v>
      </c>
      <c r="V112" s="28" t="s">
        <v>131</v>
      </c>
    </row>
    <row r="113" spans="21:22" ht="12.75">
      <c r="U113" s="33">
        <v>113</v>
      </c>
      <c r="V113" s="28" t="s">
        <v>132</v>
      </c>
    </row>
    <row r="114" spans="21:22" ht="12.75">
      <c r="U114" s="33">
        <v>114</v>
      </c>
      <c r="V114" s="28" t="s">
        <v>133</v>
      </c>
    </row>
    <row r="115" spans="21:22" ht="12.75">
      <c r="U115" s="33">
        <v>115</v>
      </c>
      <c r="V115" s="28" t="s">
        <v>134</v>
      </c>
    </row>
    <row r="116" spans="21:22" ht="12.75">
      <c r="U116" s="33">
        <v>116</v>
      </c>
      <c r="V116" s="28" t="s">
        <v>135</v>
      </c>
    </row>
    <row r="117" spans="21:22" ht="12.75">
      <c r="U117" s="33">
        <v>117</v>
      </c>
      <c r="V117" s="28" t="s">
        <v>136</v>
      </c>
    </row>
    <row r="118" spans="21:22" ht="12.75">
      <c r="U118" s="33">
        <v>118</v>
      </c>
      <c r="V118" s="28" t="s">
        <v>137</v>
      </c>
    </row>
    <row r="119" spans="21:22" ht="12.75">
      <c r="U119" s="33">
        <v>119</v>
      </c>
      <c r="V119" s="28" t="s">
        <v>138</v>
      </c>
    </row>
    <row r="120" spans="21:22" ht="12.75">
      <c r="U120" s="33">
        <v>120</v>
      </c>
      <c r="V120" s="28" t="s">
        <v>139</v>
      </c>
    </row>
    <row r="121" spans="21:22" ht="12.75">
      <c r="U121" s="33">
        <v>121</v>
      </c>
      <c r="V121" s="28" t="s">
        <v>140</v>
      </c>
    </row>
    <row r="122" spans="21:22" ht="12.75">
      <c r="U122" s="33">
        <v>122</v>
      </c>
      <c r="V122" s="28" t="s">
        <v>141</v>
      </c>
    </row>
    <row r="123" spans="21:22" ht="12.75">
      <c r="U123" s="33">
        <v>123</v>
      </c>
      <c r="V123" s="28" t="s">
        <v>142</v>
      </c>
    </row>
    <row r="124" spans="21:22" ht="12.75">
      <c r="U124" s="33">
        <v>124</v>
      </c>
      <c r="V124" s="28" t="s">
        <v>143</v>
      </c>
    </row>
    <row r="125" spans="21:22" ht="12.75">
      <c r="U125" s="33">
        <v>125</v>
      </c>
      <c r="V125" s="28" t="s">
        <v>144</v>
      </c>
    </row>
    <row r="126" spans="21:22" ht="12.75">
      <c r="U126" s="33">
        <v>126</v>
      </c>
      <c r="V126" s="28" t="s">
        <v>145</v>
      </c>
    </row>
    <row r="127" spans="21:22" ht="12.75">
      <c r="U127" s="33">
        <v>127</v>
      </c>
      <c r="V127" s="28" t="s">
        <v>146</v>
      </c>
    </row>
    <row r="128" spans="21:22" ht="12.75">
      <c r="U128" s="33">
        <v>128</v>
      </c>
      <c r="V128" s="28" t="s">
        <v>147</v>
      </c>
    </row>
    <row r="129" spans="21:22" ht="12.75">
      <c r="U129" s="33">
        <v>129</v>
      </c>
      <c r="V129" s="28" t="s">
        <v>148</v>
      </c>
    </row>
    <row r="130" spans="21:22" ht="12.75">
      <c r="U130" s="33">
        <v>130</v>
      </c>
      <c r="V130" s="28" t="s">
        <v>149</v>
      </c>
    </row>
    <row r="131" spans="21:22" ht="12.75">
      <c r="U131" s="33">
        <v>131</v>
      </c>
      <c r="V131" s="28" t="s">
        <v>150</v>
      </c>
    </row>
    <row r="132" spans="21:22" ht="12.75">
      <c r="U132" s="33">
        <v>132</v>
      </c>
      <c r="V132" s="28" t="s">
        <v>151</v>
      </c>
    </row>
    <row r="133" spans="21:22" ht="12.75">
      <c r="U133" s="33">
        <v>133</v>
      </c>
      <c r="V133" s="28" t="s">
        <v>152</v>
      </c>
    </row>
    <row r="134" spans="21:22" ht="12.75">
      <c r="U134" s="33">
        <v>134</v>
      </c>
      <c r="V134" s="28" t="s">
        <v>153</v>
      </c>
    </row>
    <row r="135" spans="21:22" ht="12.75">
      <c r="U135" s="33">
        <v>135</v>
      </c>
      <c r="V135" s="28" t="s">
        <v>154</v>
      </c>
    </row>
    <row r="136" spans="21:22" ht="12.75">
      <c r="U136" s="33">
        <v>136</v>
      </c>
      <c r="V136" s="28" t="s">
        <v>155</v>
      </c>
    </row>
    <row r="137" spans="21:22" ht="12.75">
      <c r="U137" s="33">
        <v>137</v>
      </c>
      <c r="V137" s="28" t="s">
        <v>156</v>
      </c>
    </row>
    <row r="138" spans="21:22" ht="12.75">
      <c r="U138" s="33">
        <v>138</v>
      </c>
      <c r="V138" s="28" t="s">
        <v>157</v>
      </c>
    </row>
    <row r="139" spans="21:22" ht="12.75">
      <c r="U139" s="33">
        <v>139</v>
      </c>
      <c r="V139" s="28" t="s">
        <v>158</v>
      </c>
    </row>
    <row r="140" spans="21:22" ht="12.75">
      <c r="U140" s="33">
        <v>140</v>
      </c>
      <c r="V140" s="28" t="s">
        <v>159</v>
      </c>
    </row>
    <row r="141" spans="21:22" ht="12.75">
      <c r="U141" s="33">
        <v>141</v>
      </c>
      <c r="V141" s="28" t="s">
        <v>160</v>
      </c>
    </row>
    <row r="142" spans="21:22" ht="12.75">
      <c r="U142" s="33">
        <v>142</v>
      </c>
      <c r="V142" s="28" t="s">
        <v>161</v>
      </c>
    </row>
    <row r="143" spans="21:22" ht="12.75">
      <c r="U143" s="33">
        <v>143</v>
      </c>
      <c r="V143" s="28" t="s">
        <v>162</v>
      </c>
    </row>
    <row r="144" spans="21:22" ht="12.75">
      <c r="U144" s="33">
        <v>144</v>
      </c>
      <c r="V144" s="28" t="s">
        <v>163</v>
      </c>
    </row>
    <row r="145" spans="21:22" ht="12.75">
      <c r="U145" s="33">
        <v>145</v>
      </c>
      <c r="V145" s="28" t="s">
        <v>164</v>
      </c>
    </row>
    <row r="146" spans="21:22" ht="12.75">
      <c r="U146" s="33">
        <v>146</v>
      </c>
      <c r="V146" s="28" t="s">
        <v>165</v>
      </c>
    </row>
    <row r="147" spans="21:22" ht="12.75">
      <c r="U147" s="33">
        <v>147</v>
      </c>
      <c r="V147" s="28" t="s">
        <v>166</v>
      </c>
    </row>
    <row r="148" spans="21:22" ht="12.75">
      <c r="U148" s="33">
        <v>148</v>
      </c>
      <c r="V148" s="28" t="s">
        <v>167</v>
      </c>
    </row>
    <row r="149" spans="21:22" ht="12.75">
      <c r="U149" s="33">
        <v>149</v>
      </c>
      <c r="V149" s="28" t="s">
        <v>168</v>
      </c>
    </row>
    <row r="150" spans="21:22" ht="12.75">
      <c r="U150" s="33">
        <v>150</v>
      </c>
      <c r="V150" s="28" t="s">
        <v>169</v>
      </c>
    </row>
    <row r="151" spans="21:22" ht="12.75">
      <c r="U151" s="33">
        <v>151</v>
      </c>
      <c r="V151" s="28" t="s">
        <v>170</v>
      </c>
    </row>
    <row r="152" spans="21:22" ht="12.75">
      <c r="U152" s="33">
        <v>152</v>
      </c>
      <c r="V152" s="28" t="s">
        <v>171</v>
      </c>
    </row>
    <row r="153" spans="21:22" ht="12.75">
      <c r="U153" s="33">
        <v>153</v>
      </c>
      <c r="V153" s="28" t="s">
        <v>172</v>
      </c>
    </row>
    <row r="154" spans="21:22" ht="12.75">
      <c r="U154" s="33">
        <v>154</v>
      </c>
      <c r="V154" s="28" t="s">
        <v>173</v>
      </c>
    </row>
    <row r="155" spans="21:22" ht="12.75">
      <c r="U155" s="33">
        <v>155</v>
      </c>
      <c r="V155" s="28" t="s">
        <v>174</v>
      </c>
    </row>
    <row r="156" spans="21:22" ht="12.75">
      <c r="U156" s="33">
        <v>156</v>
      </c>
      <c r="V156" s="28" t="s">
        <v>175</v>
      </c>
    </row>
    <row r="157" spans="21:22" ht="12.75">
      <c r="U157" s="33">
        <v>157</v>
      </c>
      <c r="V157" s="28" t="s">
        <v>176</v>
      </c>
    </row>
    <row r="158" spans="21:22" ht="12.75">
      <c r="U158" s="33">
        <v>158</v>
      </c>
      <c r="V158" s="28" t="s">
        <v>177</v>
      </c>
    </row>
    <row r="159" spans="21:22" ht="12.75">
      <c r="U159" s="33">
        <v>159</v>
      </c>
      <c r="V159" s="28" t="s">
        <v>178</v>
      </c>
    </row>
    <row r="160" spans="21:22" ht="12.75">
      <c r="U160" s="33">
        <v>160</v>
      </c>
      <c r="V160" s="28" t="s">
        <v>179</v>
      </c>
    </row>
    <row r="161" spans="21:22" ht="12.75">
      <c r="U161" s="33">
        <v>161</v>
      </c>
      <c r="V161" s="28" t="s">
        <v>180</v>
      </c>
    </row>
    <row r="162" spans="21:22" ht="12.75">
      <c r="U162" s="33">
        <v>162</v>
      </c>
      <c r="V162" s="28" t="s">
        <v>181</v>
      </c>
    </row>
    <row r="163" spans="21:22" ht="12.75">
      <c r="U163" s="33">
        <v>163</v>
      </c>
      <c r="V163" s="28" t="s">
        <v>182</v>
      </c>
    </row>
    <row r="164" spans="21:22" ht="12.75">
      <c r="U164" s="33">
        <v>164</v>
      </c>
      <c r="V164" s="28" t="s">
        <v>183</v>
      </c>
    </row>
    <row r="165" spans="21:22" ht="12.75">
      <c r="U165" s="33">
        <v>165</v>
      </c>
      <c r="V165" s="28" t="s">
        <v>184</v>
      </c>
    </row>
    <row r="166" spans="21:22" ht="12.75">
      <c r="U166" s="33">
        <v>166</v>
      </c>
      <c r="V166" s="28" t="s">
        <v>185</v>
      </c>
    </row>
    <row r="167" spans="21:22" ht="12.75">
      <c r="U167" s="33">
        <v>167</v>
      </c>
      <c r="V167" s="28" t="s">
        <v>186</v>
      </c>
    </row>
    <row r="168" spans="21:22" ht="12.75">
      <c r="U168" s="33">
        <v>168</v>
      </c>
      <c r="V168" s="28" t="s">
        <v>187</v>
      </c>
    </row>
    <row r="169" spans="21:22" ht="12.75">
      <c r="U169" s="33">
        <v>169</v>
      </c>
      <c r="V169" s="28" t="s">
        <v>188</v>
      </c>
    </row>
    <row r="170" spans="21:22" ht="12.75">
      <c r="U170" s="33">
        <v>170</v>
      </c>
      <c r="V170" s="28" t="s">
        <v>189</v>
      </c>
    </row>
    <row r="171" spans="21:22" ht="12.75">
      <c r="U171" s="33">
        <v>171</v>
      </c>
      <c r="V171" s="28" t="s">
        <v>190</v>
      </c>
    </row>
    <row r="172" spans="21:22" ht="12.75">
      <c r="U172" s="33">
        <v>172</v>
      </c>
      <c r="V172" s="28" t="s">
        <v>191</v>
      </c>
    </row>
    <row r="173" spans="21:22" ht="12.75">
      <c r="U173" s="33">
        <v>173</v>
      </c>
      <c r="V173" s="28" t="s">
        <v>192</v>
      </c>
    </row>
    <row r="174" spans="21:22" ht="12.75">
      <c r="U174" s="33">
        <v>174</v>
      </c>
      <c r="V174" s="28" t="s">
        <v>193</v>
      </c>
    </row>
    <row r="175" spans="21:22" ht="12.75">
      <c r="U175" s="33">
        <v>175</v>
      </c>
      <c r="V175" s="28" t="s">
        <v>194</v>
      </c>
    </row>
    <row r="176" spans="21:22" ht="12.75">
      <c r="U176" s="33">
        <v>176</v>
      </c>
      <c r="V176" s="28" t="s">
        <v>195</v>
      </c>
    </row>
    <row r="177" spans="21:22" ht="12.75">
      <c r="U177" s="33">
        <v>177</v>
      </c>
      <c r="V177" s="28" t="s">
        <v>196</v>
      </c>
    </row>
    <row r="178" spans="21:22" ht="12.75">
      <c r="U178" s="33">
        <v>178</v>
      </c>
      <c r="V178" s="28" t="s">
        <v>197</v>
      </c>
    </row>
    <row r="179" spans="21:22" ht="12.75">
      <c r="U179" s="33">
        <v>179</v>
      </c>
      <c r="V179" s="28" t="s">
        <v>198</v>
      </c>
    </row>
    <row r="180" spans="21:22" ht="12.75">
      <c r="U180" s="33">
        <v>180</v>
      </c>
      <c r="V180" s="28" t="s">
        <v>199</v>
      </c>
    </row>
    <row r="181" spans="21:22" ht="12.75">
      <c r="U181" s="33">
        <v>181</v>
      </c>
      <c r="V181" s="28" t="s">
        <v>200</v>
      </c>
    </row>
    <row r="182" spans="21:22" ht="12.75">
      <c r="U182" s="33">
        <v>182</v>
      </c>
      <c r="V182" s="28" t="s">
        <v>201</v>
      </c>
    </row>
    <row r="183" spans="21:22" ht="12.75">
      <c r="U183" s="33">
        <v>183</v>
      </c>
      <c r="V183" s="28" t="s">
        <v>202</v>
      </c>
    </row>
    <row r="184" spans="21:22" ht="12.75">
      <c r="U184" s="33">
        <v>184</v>
      </c>
      <c r="V184" s="28" t="s">
        <v>203</v>
      </c>
    </row>
    <row r="185" spans="21:22" ht="12.75">
      <c r="U185" s="33">
        <v>185</v>
      </c>
      <c r="V185" s="28" t="s">
        <v>204</v>
      </c>
    </row>
    <row r="186" spans="21:22" ht="12.75">
      <c r="U186" s="33">
        <v>186</v>
      </c>
      <c r="V186" s="28" t="s">
        <v>205</v>
      </c>
    </row>
    <row r="187" spans="21:22" ht="12.75">
      <c r="U187" s="33">
        <v>187</v>
      </c>
      <c r="V187" s="28" t="s">
        <v>206</v>
      </c>
    </row>
    <row r="188" spans="21:22" ht="12.75">
      <c r="U188" s="33">
        <v>188</v>
      </c>
      <c r="V188" s="28" t="s">
        <v>207</v>
      </c>
    </row>
    <row r="189" spans="21:22" ht="12.75">
      <c r="U189" s="33">
        <v>189</v>
      </c>
      <c r="V189" s="28" t="s">
        <v>208</v>
      </c>
    </row>
    <row r="190" spans="21:22" ht="12.75">
      <c r="U190" s="33">
        <v>190</v>
      </c>
      <c r="V190" s="28" t="s">
        <v>209</v>
      </c>
    </row>
    <row r="191" spans="21:22" ht="12.75">
      <c r="U191" s="33">
        <v>191</v>
      </c>
      <c r="V191" s="28" t="s">
        <v>210</v>
      </c>
    </row>
    <row r="192" spans="21:22" ht="12.75">
      <c r="U192" s="33">
        <v>192</v>
      </c>
      <c r="V192" s="28" t="s">
        <v>211</v>
      </c>
    </row>
    <row r="193" spans="21:22" ht="12.75">
      <c r="U193" s="33">
        <v>193</v>
      </c>
      <c r="V193" s="28" t="s">
        <v>212</v>
      </c>
    </row>
    <row r="194" spans="21:22" ht="12.75">
      <c r="U194" s="33">
        <v>194</v>
      </c>
      <c r="V194" s="28" t="s">
        <v>213</v>
      </c>
    </row>
    <row r="195" spans="21:22" ht="12.75">
      <c r="U195" s="33">
        <v>195</v>
      </c>
      <c r="V195" s="28" t="s">
        <v>214</v>
      </c>
    </row>
    <row r="196" spans="21:22" ht="12.75">
      <c r="U196" s="33">
        <v>196</v>
      </c>
      <c r="V196" s="28" t="s">
        <v>215</v>
      </c>
    </row>
    <row r="197" spans="21:22" ht="12.75">
      <c r="U197" s="33">
        <v>197</v>
      </c>
      <c r="V197" s="28" t="s">
        <v>216</v>
      </c>
    </row>
    <row r="198" spans="21:22" ht="12.75">
      <c r="U198" s="33">
        <v>198</v>
      </c>
      <c r="V198" s="28" t="s">
        <v>217</v>
      </c>
    </row>
    <row r="199" spans="21:22" ht="12.75">
      <c r="U199" s="33">
        <v>199</v>
      </c>
      <c r="V199" s="28" t="s">
        <v>218</v>
      </c>
    </row>
    <row r="200" spans="21:22" ht="12.75">
      <c r="U200" s="33">
        <v>200</v>
      </c>
      <c r="V200" s="28" t="s">
        <v>219</v>
      </c>
    </row>
    <row r="201" spans="21:22" ht="12.75">
      <c r="U201" s="33">
        <v>201</v>
      </c>
      <c r="V201" s="28" t="s">
        <v>220</v>
      </c>
    </row>
    <row r="202" spans="21:22" ht="12.75">
      <c r="U202" s="33">
        <v>202</v>
      </c>
      <c r="V202" s="28" t="s">
        <v>221</v>
      </c>
    </row>
    <row r="203" spans="21:22" ht="12.75">
      <c r="U203" s="33">
        <v>203</v>
      </c>
      <c r="V203" s="28" t="s">
        <v>222</v>
      </c>
    </row>
    <row r="204" spans="21:22" ht="12.75">
      <c r="U204" s="33">
        <v>204</v>
      </c>
      <c r="V204" s="28" t="s">
        <v>223</v>
      </c>
    </row>
    <row r="205" spans="21:22" ht="12.75">
      <c r="U205" s="33">
        <v>205</v>
      </c>
      <c r="V205" s="28" t="s">
        <v>224</v>
      </c>
    </row>
    <row r="206" spans="21:22" ht="12.75">
      <c r="U206" s="33">
        <v>206</v>
      </c>
      <c r="V206" s="28" t="s">
        <v>225</v>
      </c>
    </row>
    <row r="207" spans="21:22" ht="12.75">
      <c r="U207" s="33">
        <v>207</v>
      </c>
      <c r="V207" s="28" t="s">
        <v>226</v>
      </c>
    </row>
    <row r="208" spans="21:22" ht="12.75">
      <c r="U208" s="33">
        <v>208</v>
      </c>
      <c r="V208" s="28" t="s">
        <v>227</v>
      </c>
    </row>
    <row r="209" spans="21:22" ht="12.75">
      <c r="U209" s="33">
        <v>209</v>
      </c>
      <c r="V209" s="28" t="s">
        <v>228</v>
      </c>
    </row>
    <row r="210" spans="21:22" ht="12.75">
      <c r="U210" s="33">
        <v>210</v>
      </c>
      <c r="V210" s="28" t="s">
        <v>229</v>
      </c>
    </row>
    <row r="211" spans="21:22" ht="12.75">
      <c r="U211" s="33">
        <v>211</v>
      </c>
      <c r="V211" s="28" t="s">
        <v>230</v>
      </c>
    </row>
    <row r="212" spans="21:22" ht="12.75">
      <c r="U212" s="33">
        <v>212</v>
      </c>
      <c r="V212" s="28" t="s">
        <v>231</v>
      </c>
    </row>
    <row r="213" spans="21:22" ht="12.75">
      <c r="U213" s="33">
        <v>213</v>
      </c>
      <c r="V213" s="28" t="s">
        <v>232</v>
      </c>
    </row>
    <row r="214" spans="21:22" ht="12.75">
      <c r="U214" s="33">
        <v>214</v>
      </c>
      <c r="V214" s="28" t="s">
        <v>233</v>
      </c>
    </row>
    <row r="215" spans="21:22" ht="12.75">
      <c r="U215" s="33">
        <v>215</v>
      </c>
      <c r="V215" s="28" t="s">
        <v>234</v>
      </c>
    </row>
    <row r="216" spans="21:22" ht="12.75">
      <c r="U216" s="33">
        <v>216</v>
      </c>
      <c r="V216" s="28" t="s">
        <v>235</v>
      </c>
    </row>
    <row r="217" spans="21:22" ht="12.75">
      <c r="U217" s="33">
        <v>217</v>
      </c>
      <c r="V217" s="28" t="s">
        <v>236</v>
      </c>
    </row>
    <row r="218" spans="21:22" ht="12.75">
      <c r="U218" s="33">
        <v>218</v>
      </c>
      <c r="V218" s="28" t="s">
        <v>237</v>
      </c>
    </row>
    <row r="219" spans="21:22" ht="12.75">
      <c r="U219" s="33">
        <v>219</v>
      </c>
      <c r="V219" s="28" t="s">
        <v>238</v>
      </c>
    </row>
    <row r="220" spans="21:22" ht="12.75">
      <c r="U220" s="33">
        <v>220</v>
      </c>
      <c r="V220" s="28" t="s">
        <v>239</v>
      </c>
    </row>
    <row r="221" spans="21:22" ht="12.75">
      <c r="U221" s="33">
        <v>221</v>
      </c>
      <c r="V221" s="28" t="s">
        <v>240</v>
      </c>
    </row>
    <row r="222" spans="21:22" ht="12.75">
      <c r="U222" s="33">
        <v>222</v>
      </c>
      <c r="V222" s="28" t="s">
        <v>241</v>
      </c>
    </row>
    <row r="223" spans="21:22" ht="12.75">
      <c r="U223" s="33">
        <v>223</v>
      </c>
      <c r="V223" s="28" t="s">
        <v>242</v>
      </c>
    </row>
    <row r="224" spans="21:22" ht="12.75">
      <c r="U224" s="33">
        <v>224</v>
      </c>
      <c r="V224" s="28" t="s">
        <v>243</v>
      </c>
    </row>
    <row r="225" spans="21:22" ht="12.75">
      <c r="U225" s="33">
        <v>225</v>
      </c>
      <c r="V225" s="28" t="s">
        <v>244</v>
      </c>
    </row>
    <row r="226" spans="21:22" ht="12.75">
      <c r="U226" s="33">
        <v>226</v>
      </c>
      <c r="V226" s="28" t="s">
        <v>245</v>
      </c>
    </row>
    <row r="227" spans="21:22" ht="12.75">
      <c r="U227" s="33">
        <v>227</v>
      </c>
      <c r="V227" s="28" t="s">
        <v>246</v>
      </c>
    </row>
    <row r="228" spans="21:22" ht="12.75">
      <c r="U228" s="33">
        <v>228</v>
      </c>
      <c r="V228" s="28" t="s">
        <v>247</v>
      </c>
    </row>
    <row r="229" spans="21:22" ht="12.75">
      <c r="U229" s="33">
        <v>229</v>
      </c>
      <c r="V229" s="28" t="s">
        <v>248</v>
      </c>
    </row>
    <row r="230" spans="21:22" ht="12.75">
      <c r="U230" s="33">
        <v>230</v>
      </c>
      <c r="V230" s="28" t="s">
        <v>249</v>
      </c>
    </row>
    <row r="231" spans="21:22" ht="12.75">
      <c r="U231" s="33">
        <v>231</v>
      </c>
      <c r="V231" s="28" t="s">
        <v>250</v>
      </c>
    </row>
    <row r="232" spans="21:22" ht="12.75">
      <c r="U232" s="33">
        <v>232</v>
      </c>
      <c r="V232" s="28" t="s">
        <v>251</v>
      </c>
    </row>
    <row r="233" spans="21:22" ht="12.75">
      <c r="U233" s="33">
        <v>233</v>
      </c>
      <c r="V233" s="28" t="s">
        <v>252</v>
      </c>
    </row>
    <row r="234" spans="21:22" ht="12.75">
      <c r="U234" s="33">
        <v>234</v>
      </c>
      <c r="V234" s="28" t="s">
        <v>253</v>
      </c>
    </row>
    <row r="235" spans="21:22" ht="12.75">
      <c r="U235" s="33">
        <v>235</v>
      </c>
      <c r="V235" s="28" t="s">
        <v>254</v>
      </c>
    </row>
    <row r="236" spans="21:22" ht="12.75">
      <c r="U236" s="33">
        <v>236</v>
      </c>
      <c r="V236" s="28" t="s">
        <v>255</v>
      </c>
    </row>
    <row r="237" spans="21:22" ht="12.75">
      <c r="U237" s="33">
        <v>237</v>
      </c>
      <c r="V237" s="28" t="s">
        <v>256</v>
      </c>
    </row>
    <row r="238" spans="21:22" ht="12.75">
      <c r="U238" s="33">
        <v>238</v>
      </c>
      <c r="V238" s="28" t="s">
        <v>257</v>
      </c>
    </row>
    <row r="239" spans="21:22" ht="12.75">
      <c r="U239" s="33">
        <v>239</v>
      </c>
      <c r="V239" s="28" t="s">
        <v>258</v>
      </c>
    </row>
    <row r="240" spans="21:22" ht="12.75">
      <c r="U240" s="33">
        <v>240</v>
      </c>
      <c r="V240" s="28" t="s">
        <v>259</v>
      </c>
    </row>
    <row r="241" spans="21:22" ht="12.75">
      <c r="U241" s="33">
        <v>241</v>
      </c>
      <c r="V241" s="28" t="s">
        <v>260</v>
      </c>
    </row>
    <row r="242" spans="21:22" ht="12.75">
      <c r="U242" s="33">
        <v>242</v>
      </c>
      <c r="V242" s="28" t="s">
        <v>261</v>
      </c>
    </row>
    <row r="243" spans="21:22" ht="12.75">
      <c r="U243" s="33">
        <v>243</v>
      </c>
      <c r="V243" s="28" t="s">
        <v>262</v>
      </c>
    </row>
    <row r="244" spans="21:22" ht="12.75">
      <c r="U244" s="33">
        <v>244</v>
      </c>
      <c r="V244" s="28" t="s">
        <v>263</v>
      </c>
    </row>
    <row r="245" spans="21:22" ht="12.75">
      <c r="U245" s="33">
        <v>245</v>
      </c>
      <c r="V245" s="28" t="s">
        <v>264</v>
      </c>
    </row>
    <row r="246" spans="21:22" ht="12.75">
      <c r="U246" s="33">
        <v>246</v>
      </c>
      <c r="V246" s="28" t="s">
        <v>265</v>
      </c>
    </row>
    <row r="247" spans="21:22" ht="12.75">
      <c r="U247" s="33">
        <v>247</v>
      </c>
      <c r="V247" s="28" t="s">
        <v>266</v>
      </c>
    </row>
    <row r="248" spans="21:22" ht="12.75">
      <c r="U248" s="33">
        <v>248</v>
      </c>
      <c r="V248" s="28" t="s">
        <v>267</v>
      </c>
    </row>
    <row r="249" spans="21:22" ht="12.75">
      <c r="U249" s="33">
        <v>249</v>
      </c>
      <c r="V249" s="28" t="s">
        <v>268</v>
      </c>
    </row>
    <row r="250" spans="21:22" ht="12.75">
      <c r="U250" s="33">
        <v>250</v>
      </c>
      <c r="V250" s="28" t="s">
        <v>269</v>
      </c>
    </row>
    <row r="251" spans="21:22" ht="12.75">
      <c r="U251" s="33">
        <v>251</v>
      </c>
      <c r="V251" s="28" t="s">
        <v>270</v>
      </c>
    </row>
    <row r="252" spans="21:22" ht="12.75">
      <c r="U252" s="33">
        <v>252</v>
      </c>
      <c r="V252" s="28" t="s">
        <v>271</v>
      </c>
    </row>
    <row r="253" spans="21:22" ht="12.75">
      <c r="U253" s="33">
        <v>253</v>
      </c>
      <c r="V253" s="28" t="s">
        <v>272</v>
      </c>
    </row>
    <row r="254" spans="21:22" ht="12.75">
      <c r="U254" s="33">
        <v>254</v>
      </c>
      <c r="V254" s="28" t="s">
        <v>273</v>
      </c>
    </row>
    <row r="255" spans="21:22" ht="12.75">
      <c r="U255" s="33">
        <v>255</v>
      </c>
      <c r="V255" s="28" t="s">
        <v>274</v>
      </c>
    </row>
    <row r="256" spans="21:22" ht="12.75">
      <c r="U256" s="33">
        <v>256</v>
      </c>
      <c r="V256" s="28" t="s">
        <v>275</v>
      </c>
    </row>
    <row r="257" spans="21:22" ht="12.75">
      <c r="U257" s="33">
        <v>257</v>
      </c>
      <c r="V257" s="28" t="s">
        <v>276</v>
      </c>
    </row>
    <row r="258" spans="21:22" ht="12.75">
      <c r="U258" s="33">
        <v>258</v>
      </c>
      <c r="V258" s="28" t="s">
        <v>277</v>
      </c>
    </row>
    <row r="259" spans="21:22" ht="12.75">
      <c r="U259" s="33">
        <v>259</v>
      </c>
      <c r="V259" s="28" t="s">
        <v>278</v>
      </c>
    </row>
    <row r="260" spans="21:22" ht="12.75">
      <c r="U260" s="33">
        <v>260</v>
      </c>
      <c r="V260" s="28" t="s">
        <v>279</v>
      </c>
    </row>
    <row r="261" spans="21:22" ht="12.75">
      <c r="U261" s="33">
        <v>261</v>
      </c>
      <c r="V261" s="28" t="s">
        <v>280</v>
      </c>
    </row>
    <row r="262" spans="21:22" ht="12.75">
      <c r="U262" s="33">
        <v>262</v>
      </c>
      <c r="V262" s="28" t="s">
        <v>281</v>
      </c>
    </row>
    <row r="263" spans="21:22" ht="12.75">
      <c r="U263" s="33">
        <v>263</v>
      </c>
      <c r="V263" s="28" t="s">
        <v>282</v>
      </c>
    </row>
    <row r="264" spans="21:22" ht="12.75">
      <c r="U264" s="33">
        <v>264</v>
      </c>
      <c r="V264" s="28" t="s">
        <v>283</v>
      </c>
    </row>
    <row r="265" spans="21:22" ht="12.75">
      <c r="U265" s="33">
        <v>265</v>
      </c>
      <c r="V265" s="28" t="s">
        <v>284</v>
      </c>
    </row>
    <row r="266" spans="21:22" ht="12.75">
      <c r="U266" s="33">
        <v>266</v>
      </c>
      <c r="V266" s="28" t="s">
        <v>285</v>
      </c>
    </row>
    <row r="267" spans="21:22" ht="12.75">
      <c r="U267" s="33">
        <v>267</v>
      </c>
      <c r="V267" s="28" t="s">
        <v>286</v>
      </c>
    </row>
    <row r="268" spans="21:22" ht="12.75">
      <c r="U268" s="33">
        <v>268</v>
      </c>
      <c r="V268" s="28" t="s">
        <v>287</v>
      </c>
    </row>
    <row r="269" spans="21:22" ht="12.75">
      <c r="U269" s="33">
        <v>269</v>
      </c>
      <c r="V269" s="28" t="s">
        <v>288</v>
      </c>
    </row>
    <row r="270" spans="21:22" ht="12.75">
      <c r="U270" s="33">
        <v>270</v>
      </c>
      <c r="V270" s="28" t="s">
        <v>289</v>
      </c>
    </row>
    <row r="271" spans="21:22" ht="12.75">
      <c r="U271" s="33">
        <v>271</v>
      </c>
      <c r="V271" s="28" t="s">
        <v>290</v>
      </c>
    </row>
    <row r="272" spans="21:22" ht="12.75">
      <c r="U272" s="33">
        <v>272</v>
      </c>
      <c r="V272" s="28" t="s">
        <v>291</v>
      </c>
    </row>
    <row r="273" spans="21:22" ht="12.75">
      <c r="U273" s="33">
        <v>273</v>
      </c>
      <c r="V273" s="28" t="s">
        <v>292</v>
      </c>
    </row>
    <row r="274" spans="21:22" ht="12.75">
      <c r="U274" s="33">
        <v>274</v>
      </c>
      <c r="V274" s="28" t="s">
        <v>293</v>
      </c>
    </row>
    <row r="275" spans="21:22" ht="12.75">
      <c r="U275" s="33">
        <v>275</v>
      </c>
      <c r="V275" s="28" t="s">
        <v>294</v>
      </c>
    </row>
    <row r="276" spans="21:22" ht="12.75">
      <c r="U276" s="33">
        <v>276</v>
      </c>
      <c r="V276" s="28" t="s">
        <v>295</v>
      </c>
    </row>
    <row r="277" spans="21:22" ht="12.75">
      <c r="U277" s="33">
        <v>277</v>
      </c>
      <c r="V277" s="28" t="s">
        <v>296</v>
      </c>
    </row>
    <row r="278" spans="21:22" ht="12.75">
      <c r="U278" s="33">
        <v>278</v>
      </c>
      <c r="V278" s="28" t="s">
        <v>297</v>
      </c>
    </row>
    <row r="279" spans="21:22" ht="12.75">
      <c r="U279" s="33">
        <v>279</v>
      </c>
      <c r="V279" s="28" t="s">
        <v>298</v>
      </c>
    </row>
    <row r="280" spans="21:22" ht="12.75">
      <c r="U280" s="33">
        <v>280</v>
      </c>
      <c r="V280" s="28" t="s">
        <v>299</v>
      </c>
    </row>
    <row r="281" spans="21:22" ht="12.75">
      <c r="U281" s="33">
        <v>281</v>
      </c>
      <c r="V281" s="28" t="s">
        <v>300</v>
      </c>
    </row>
    <row r="282" spans="21:22" ht="12.75">
      <c r="U282" s="33">
        <v>282</v>
      </c>
      <c r="V282" s="28" t="s">
        <v>301</v>
      </c>
    </row>
    <row r="283" spans="21:22" ht="12.75">
      <c r="U283" s="33">
        <v>283</v>
      </c>
      <c r="V283" s="28" t="s">
        <v>302</v>
      </c>
    </row>
    <row r="284" spans="21:22" ht="12.75">
      <c r="U284" s="33">
        <v>284</v>
      </c>
      <c r="V284" s="28" t="s">
        <v>303</v>
      </c>
    </row>
    <row r="285" spans="21:22" ht="12.75">
      <c r="U285" s="33">
        <v>285</v>
      </c>
      <c r="V285" s="28" t="s">
        <v>304</v>
      </c>
    </row>
    <row r="286" spans="21:22" ht="12.75">
      <c r="U286" s="33">
        <v>286</v>
      </c>
      <c r="V286" s="28" t="s">
        <v>305</v>
      </c>
    </row>
    <row r="287" spans="21:22" ht="12.75">
      <c r="U287" s="33">
        <v>287</v>
      </c>
      <c r="V287" s="28" t="s">
        <v>306</v>
      </c>
    </row>
    <row r="288" spans="21:22" ht="12.75">
      <c r="U288" s="33">
        <v>288</v>
      </c>
      <c r="V288" s="28" t="s">
        <v>307</v>
      </c>
    </row>
    <row r="289" spans="21:22" ht="12.75">
      <c r="U289" s="33">
        <v>289</v>
      </c>
      <c r="V289" s="28" t="s">
        <v>308</v>
      </c>
    </row>
    <row r="290" spans="21:22" ht="12.75">
      <c r="U290" s="33">
        <v>290</v>
      </c>
      <c r="V290" s="28" t="s">
        <v>309</v>
      </c>
    </row>
    <row r="291" spans="21:22" ht="12.75">
      <c r="U291" s="33">
        <v>291</v>
      </c>
      <c r="V291" s="28" t="s">
        <v>310</v>
      </c>
    </row>
    <row r="292" spans="21:22" ht="12.75">
      <c r="U292" s="33">
        <v>292</v>
      </c>
      <c r="V292" s="28" t="s">
        <v>311</v>
      </c>
    </row>
    <row r="293" spans="21:22" ht="12.75">
      <c r="U293" s="33">
        <v>293</v>
      </c>
      <c r="V293" s="28" t="s">
        <v>312</v>
      </c>
    </row>
    <row r="294" spans="21:22" ht="12.75">
      <c r="U294" s="33">
        <v>294</v>
      </c>
      <c r="V294" s="28" t="s">
        <v>313</v>
      </c>
    </row>
    <row r="295" spans="21:22" ht="12.75">
      <c r="U295" s="33">
        <v>295</v>
      </c>
      <c r="V295" s="28" t="s">
        <v>314</v>
      </c>
    </row>
    <row r="296" spans="21:22" ht="12.75">
      <c r="U296" s="33">
        <v>296</v>
      </c>
      <c r="V296" s="28" t="s">
        <v>315</v>
      </c>
    </row>
    <row r="297" spans="21:22" ht="12.75">
      <c r="U297" s="33">
        <v>297</v>
      </c>
      <c r="V297" s="28" t="s">
        <v>316</v>
      </c>
    </row>
    <row r="298" spans="21:22" ht="12.75">
      <c r="U298" s="33">
        <v>298</v>
      </c>
      <c r="V298" s="28" t="s">
        <v>317</v>
      </c>
    </row>
    <row r="299" spans="21:22" ht="12.75">
      <c r="U299" s="33">
        <v>299</v>
      </c>
      <c r="V299" s="28" t="s">
        <v>318</v>
      </c>
    </row>
    <row r="300" spans="21:22" ht="12.75">
      <c r="U300" s="33">
        <v>300</v>
      </c>
      <c r="V300" s="28" t="s">
        <v>319</v>
      </c>
    </row>
    <row r="301" spans="21:22" ht="12.75">
      <c r="U301" s="33">
        <v>301</v>
      </c>
      <c r="V301" s="28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B6" sqref="B6:C6"/>
    </sheetView>
  </sheetViews>
  <sheetFormatPr defaultColWidth="9.140625" defaultRowHeight="12.75"/>
  <cols>
    <col min="1" max="8" width="19.7109375" style="92" customWidth="1"/>
    <col min="9" max="16384" width="9.140625" style="92" customWidth="1"/>
  </cols>
  <sheetData>
    <row r="2" spans="1:8" ht="17.25">
      <c r="A2" s="167" t="s">
        <v>447</v>
      </c>
      <c r="B2" s="167"/>
      <c r="C2" s="167"/>
      <c r="D2" s="167"/>
      <c r="E2" s="167"/>
      <c r="F2" s="167"/>
      <c r="G2" s="167"/>
      <c r="H2" s="167"/>
    </row>
    <row r="4" spans="1:8" s="93" customFormat="1" ht="34.5" customHeight="1">
      <c r="A4" s="163" t="s">
        <v>442</v>
      </c>
      <c r="B4" s="163"/>
      <c r="C4" s="163"/>
      <c r="D4" s="163"/>
      <c r="E4" s="163"/>
      <c r="F4" s="163"/>
      <c r="G4" s="163"/>
      <c r="H4" s="163"/>
    </row>
    <row r="6" spans="1:8" ht="16.5" customHeight="1">
      <c r="A6" s="90" t="s">
        <v>443</v>
      </c>
      <c r="B6" s="154" t="s">
        <v>422</v>
      </c>
      <c r="C6" s="156"/>
      <c r="D6" s="154" t="s">
        <v>423</v>
      </c>
      <c r="E6" s="155"/>
      <c r="F6" s="155"/>
      <c r="G6" s="155"/>
      <c r="H6" s="156"/>
    </row>
    <row r="7" spans="1:8" ht="17.25">
      <c r="A7" s="84">
        <v>1</v>
      </c>
      <c r="B7" s="157" t="s">
        <v>403</v>
      </c>
      <c r="C7" s="159"/>
      <c r="D7" s="157"/>
      <c r="E7" s="158"/>
      <c r="F7" s="158"/>
      <c r="G7" s="158"/>
      <c r="H7" s="159"/>
    </row>
    <row r="8" spans="1:8" ht="17.25">
      <c r="A8" s="84">
        <v>2</v>
      </c>
      <c r="B8" s="157" t="s">
        <v>448</v>
      </c>
      <c r="C8" s="159"/>
      <c r="D8" s="157"/>
      <c r="E8" s="158"/>
      <c r="F8" s="158"/>
      <c r="G8" s="158"/>
      <c r="H8" s="159"/>
    </row>
    <row r="9" spans="1:8" ht="17.25">
      <c r="A9" s="84">
        <v>3</v>
      </c>
      <c r="B9" s="157" t="s">
        <v>424</v>
      </c>
      <c r="C9" s="159"/>
      <c r="D9" s="157"/>
      <c r="E9" s="158"/>
      <c r="F9" s="158"/>
      <c r="G9" s="158"/>
      <c r="H9" s="159"/>
    </row>
    <row r="10" spans="1:8" ht="16.5" customHeight="1">
      <c r="A10" s="85"/>
      <c r="B10" s="160" t="s">
        <v>427</v>
      </c>
      <c r="C10" s="161"/>
      <c r="D10" s="160" t="s">
        <v>428</v>
      </c>
      <c r="E10" s="162"/>
      <c r="F10" s="162"/>
      <c r="G10" s="162"/>
      <c r="H10" s="161"/>
    </row>
    <row r="11" spans="1:8" ht="41.25" customHeight="1">
      <c r="A11" s="85"/>
      <c r="B11" s="160" t="s">
        <v>3</v>
      </c>
      <c r="C11" s="161"/>
      <c r="D11" s="164" t="s">
        <v>425</v>
      </c>
      <c r="E11" s="165"/>
      <c r="F11" s="165"/>
      <c r="G11" s="165"/>
      <c r="H11" s="166"/>
    </row>
    <row r="12" spans="1:8" ht="17.25">
      <c r="A12" s="85"/>
      <c r="B12" s="160" t="s">
        <v>2</v>
      </c>
      <c r="C12" s="161"/>
      <c r="D12" s="160" t="s">
        <v>426</v>
      </c>
      <c r="E12" s="162"/>
      <c r="F12" s="162"/>
      <c r="G12" s="162"/>
      <c r="H12" s="161"/>
    </row>
    <row r="13" spans="1:8" ht="17.25">
      <c r="A13" s="85"/>
      <c r="B13" s="160" t="s">
        <v>449</v>
      </c>
      <c r="C13" s="161"/>
      <c r="D13" s="160" t="s">
        <v>450</v>
      </c>
      <c r="E13" s="162"/>
      <c r="F13" s="162"/>
      <c r="G13" s="162"/>
      <c r="H13" s="161"/>
    </row>
    <row r="14" spans="1:8" ht="17.25">
      <c r="A14" s="86"/>
      <c r="B14" s="87"/>
      <c r="C14" s="87"/>
      <c r="D14" s="87"/>
      <c r="E14" s="87"/>
      <c r="F14" s="87"/>
      <c r="G14" s="87"/>
      <c r="H14" s="87"/>
    </row>
    <row r="15" spans="1:8" ht="33.75" customHeight="1">
      <c r="A15" s="168" t="s">
        <v>470</v>
      </c>
      <c r="B15" s="168"/>
      <c r="C15" s="168"/>
      <c r="D15" s="168"/>
      <c r="E15" s="168"/>
      <c r="F15" s="168"/>
      <c r="G15" s="168"/>
      <c r="H15" s="168"/>
    </row>
    <row r="17" spans="1:8" ht="34.5">
      <c r="A17" s="88" t="s">
        <v>429</v>
      </c>
      <c r="B17" s="88" t="s">
        <v>430</v>
      </c>
      <c r="C17" s="88" t="s">
        <v>431</v>
      </c>
      <c r="D17" s="88" t="s">
        <v>432</v>
      </c>
      <c r="E17" s="88" t="s">
        <v>433</v>
      </c>
      <c r="F17" s="88" t="s">
        <v>434</v>
      </c>
      <c r="G17" s="88" t="s">
        <v>435</v>
      </c>
      <c r="H17" s="88" t="s">
        <v>469</v>
      </c>
    </row>
    <row r="18" spans="1:8" ht="17.25">
      <c r="A18" s="94"/>
      <c r="B18" s="94"/>
      <c r="C18" s="95"/>
      <c r="D18" s="94"/>
      <c r="E18" s="94"/>
      <c r="F18" s="94"/>
      <c r="G18" s="94"/>
      <c r="H18" s="94"/>
    </row>
    <row r="19" spans="1:8" ht="17.25">
      <c r="A19" s="94"/>
      <c r="B19" s="94"/>
      <c r="C19" s="94"/>
      <c r="D19" s="94"/>
      <c r="E19" s="94"/>
      <c r="F19" s="94"/>
      <c r="G19" s="94"/>
      <c r="H19" s="94"/>
    </row>
    <row r="20" spans="1:8" ht="17.25">
      <c r="A20" s="94"/>
      <c r="B20" s="94"/>
      <c r="C20" s="95"/>
      <c r="D20" s="94"/>
      <c r="E20" s="94"/>
      <c r="F20" s="94"/>
      <c r="G20" s="94"/>
      <c r="H20" s="94"/>
    </row>
    <row r="22" spans="1:8" ht="37.5" customHeight="1">
      <c r="A22" s="169" t="s">
        <v>444</v>
      </c>
      <c r="B22" s="169"/>
      <c r="C22" s="169"/>
      <c r="D22" s="169"/>
      <c r="E22" s="169"/>
      <c r="F22" s="169"/>
      <c r="G22" s="169"/>
      <c r="H22" s="169"/>
    </row>
    <row r="24" spans="1:5" ht="34.5">
      <c r="A24" s="83" t="s">
        <v>437</v>
      </c>
      <c r="B24" s="89" t="s">
        <v>438</v>
      </c>
      <c r="C24" s="89" t="s">
        <v>439</v>
      </c>
      <c r="D24" s="83" t="s">
        <v>440</v>
      </c>
      <c r="E24" s="89" t="s">
        <v>441</v>
      </c>
    </row>
    <row r="25" spans="1:5" ht="17.25">
      <c r="A25" s="83" t="s">
        <v>445</v>
      </c>
      <c r="B25" s="96">
        <v>0</v>
      </c>
      <c r="C25" s="96">
        <v>0</v>
      </c>
      <c r="D25" s="96">
        <v>0</v>
      </c>
      <c r="E25" s="83"/>
    </row>
    <row r="26" spans="1:5" ht="17.25">
      <c r="A26" s="83" t="s">
        <v>445</v>
      </c>
      <c r="B26" s="96">
        <v>0</v>
      </c>
      <c r="C26" s="96">
        <v>0</v>
      </c>
      <c r="D26" s="96">
        <v>0</v>
      </c>
      <c r="E26" s="83"/>
    </row>
    <row r="27" spans="1:5" ht="17.25">
      <c r="A27" s="83" t="s">
        <v>445</v>
      </c>
      <c r="B27" s="96">
        <v>0</v>
      </c>
      <c r="C27" s="96">
        <v>0</v>
      </c>
      <c r="D27" s="96">
        <v>0</v>
      </c>
      <c r="E27" s="83"/>
    </row>
    <row r="28" spans="1:5" ht="17.25">
      <c r="A28" s="97" t="s">
        <v>446</v>
      </c>
      <c r="B28" s="98">
        <v>0</v>
      </c>
      <c r="C28" s="99">
        <v>0</v>
      </c>
      <c r="D28" s="100"/>
      <c r="E28" s="100"/>
    </row>
    <row r="29" spans="1:5" ht="17.25">
      <c r="A29" s="101" t="s">
        <v>446</v>
      </c>
      <c r="B29" s="99">
        <v>0</v>
      </c>
      <c r="C29" s="99">
        <v>0</v>
      </c>
      <c r="D29" s="100"/>
      <c r="E29" s="100"/>
    </row>
  </sheetData>
  <sheetProtection formatCells="0" formatColumns="0" formatRows="0" insertColumns="0" insertRows="0" insertHyperlinks="0" deleteColumns="0" deleteRows="0" sort="0" autoFilter="0" pivotTables="0"/>
  <mergeCells count="20"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Eve Pohlak</cp:lastModifiedBy>
  <cp:lastPrinted>2015-02-26T11:18:54Z</cp:lastPrinted>
  <dcterms:created xsi:type="dcterms:W3CDTF">2010-03-23T10:34:53Z</dcterms:created>
  <dcterms:modified xsi:type="dcterms:W3CDTF">2020-01-09T13:11:54Z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