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iret\Desktop\"/>
    </mc:Choice>
  </mc:AlternateContent>
  <bookViews>
    <workbookView xWindow="0" yWindow="0" windowWidth="18585" windowHeight="6510" tabRatio="815"/>
  </bookViews>
  <sheets>
    <sheet name="Avaldus" sheetId="1" r:id="rId1"/>
  </sheets>
  <definedNames>
    <definedName name="Elavdamine">#REF!</definedName>
    <definedName name="Elavdamise_kulud">#REF!</definedName>
    <definedName name="Jooksvad">#REF!</definedName>
    <definedName name="Jooksvad_kulud">#REF!</definedName>
    <definedName name="Kulu_liik">#REF!</definedName>
    <definedName name="liikme_tyyp">#REF!</definedName>
  </definedNames>
  <calcPr calcId="152511"/>
</workbook>
</file>

<file path=xl/calcChain.xml><?xml version="1.0" encoding="utf-8"?>
<calcChain xmlns="http://schemas.openxmlformats.org/spreadsheetml/2006/main">
  <c r="E56" i="1" l="1"/>
  <c r="F55" i="1"/>
  <c r="F54" i="1"/>
  <c r="F53" i="1"/>
  <c r="F52" i="1"/>
  <c r="F50" i="1"/>
  <c r="F51" i="1"/>
  <c r="L44" i="1"/>
  <c r="L39" i="1"/>
  <c r="L40" i="1"/>
  <c r="L41" i="1"/>
  <c r="L42" i="1"/>
  <c r="L43" i="1"/>
  <c r="L32" i="1"/>
  <c r="L33" i="1"/>
  <c r="L34" i="1"/>
  <c r="L35" i="1"/>
  <c r="L36" i="1"/>
  <c r="L37" i="1"/>
  <c r="L38" i="1"/>
  <c r="L25" i="1"/>
  <c r="L26" i="1"/>
  <c r="L27" i="1"/>
  <c r="L28" i="1"/>
  <c r="L29" i="1"/>
  <c r="L30" i="1"/>
  <c r="L31" i="1"/>
  <c r="L19" i="1"/>
  <c r="L20" i="1"/>
  <c r="L21" i="1"/>
  <c r="L22" i="1"/>
  <c r="L23" i="1"/>
  <c r="L24" i="1"/>
  <c r="L18" i="1"/>
  <c r="F49" i="1" l="1"/>
  <c r="F56" i="1" s="1"/>
  <c r="L45" i="1" l="1"/>
  <c r="E58" i="1"/>
  <c r="A10" i="1" l="1"/>
  <c r="A11" i="1" s="1"/>
  <c r="A12" i="1" s="1"/>
  <c r="A13" i="1" s="1"/>
  <c r="A14" i="1" s="1"/>
  <c r="A15" i="1" s="1"/>
  <c r="A18" i="1" s="1"/>
  <c r="A19" i="1" s="1"/>
  <c r="A20" i="1" s="1"/>
  <c r="A21" i="1" s="1"/>
  <c r="L46" i="1" l="1"/>
  <c r="E59" i="1" s="1"/>
  <c r="G49" i="1" l="1"/>
  <c r="G54" i="1"/>
  <c r="H54" i="1" s="1"/>
  <c r="G55" i="1"/>
  <c r="H55" i="1" s="1"/>
  <c r="G52" i="1"/>
  <c r="H52" i="1" s="1"/>
  <c r="G53" i="1"/>
  <c r="H53" i="1" s="1"/>
  <c r="G50" i="1"/>
  <c r="H50" i="1" s="1"/>
  <c r="G51" i="1"/>
  <c r="H49" i="1" l="1"/>
  <c r="G56" i="1"/>
  <c r="H51" i="1"/>
  <c r="H56" i="1" l="1"/>
  <c r="H59" i="1" s="1"/>
</calcChain>
</file>

<file path=xl/sharedStrings.xml><?xml version="1.0" encoding="utf-8"?>
<sst xmlns="http://schemas.openxmlformats.org/spreadsheetml/2006/main" count="92" uniqueCount="73">
  <si>
    <t>eurot</t>
  </si>
  <si>
    <t>Taotleja või tema esindaja ees- ja perekonnanimi</t>
  </si>
  <si>
    <t>Taotleja andmed</t>
  </si>
  <si>
    <t>Esindaja isikukood</t>
  </si>
  <si>
    <t>Esindaja nimi</t>
  </si>
  <si>
    <t>Annan nõusoleku otsuse elektrooniliseks kättetoimetamiseks meiliaadressil, mis on toodud PRIA kliendiregistris</t>
  </si>
  <si>
    <t>.</t>
  </si>
  <si>
    <t>Teave muudest meetmetest või riigieelarvelistest, Euroopa Liidu või välisabi vahenditest taotletud toetuse kohta</t>
  </si>
  <si>
    <t>Kinnitan, et olen teadlik kulu abikõlblikkust tõendavate dokumentide ja muude tõendite säilitamise nõudest ning toetuse objekti tähistamise ning Euroopa Liidu osalusele viitamise nõudest</t>
  </si>
  <si>
    <t>Käibemaksukohustuslaseks registreerimise number</t>
  </si>
  <si>
    <t>Väärtus kokku eurot</t>
  </si>
  <si>
    <t>Raamatupidamisteenuse ja finantsnõustamise kulu</t>
  </si>
  <si>
    <t>Olen teadlik, et pean teavitama PRIA-t viivitamata taotluses esitatud andmetes toimunud muudatusest või ilmnenud asjaolust, mis võib mõjutada taotluse kohta otsuse tegemist</t>
  </si>
  <si>
    <t>Kalaliik</t>
  </si>
  <si>
    <t>Aasta</t>
  </si>
  <si>
    <t>Jrk</t>
  </si>
  <si>
    <t>Taotletav toetus kulude järgi</t>
  </si>
  <si>
    <t>Kulud</t>
  </si>
  <si>
    <t>Kui tootjaorganisatsioon taotleb toetatava tegevuse elluviimiseks toetust samal ajal mitme meetme raames või muudest riigieelarvelistest, Euroopa Liidu või välisabi vahenditest, esitab ta koos taotlusega sellekohase teabe.</t>
  </si>
  <si>
    <t>Taotleja on keskmise suurusega ettevõtja</t>
  </si>
  <si>
    <t>Taotleja on suurettevõtja</t>
  </si>
  <si>
    <t>Taotleja on mikroettevõtja</t>
  </si>
  <si>
    <t>Olen teadlik kohustusest võimaldada kontrollida taotluse ja taotleja nõuetekohasust, sealhulgas teha paikvaatlust</t>
  </si>
  <si>
    <t>Toetuse määr</t>
  </si>
  <si>
    <t>Kulude järgi arvutatud toetuse suurus</t>
  </si>
  <si>
    <t>Olen teadlik, et kui otsusega rahuldatakse taotlus täielikult ning otsusega ei piirata kolmanda isiku õigusi, avaldatakse teave otsuse tegemise kohta PRIA veebilehel. Veebilehel otsuse tegemise kohta teabe avaldamisega loetakse, et otsus on isikule teatavaks tehtud</t>
  </si>
  <si>
    <t>Juhatuse liikme ja töötaja töölepingujärgne tööjõukulu kokku kuni 120 tunni eest nädalas</t>
  </si>
  <si>
    <t>Juhatuse liikme ja töötaja koolituskulu</t>
  </si>
  <si>
    <t xml:space="preserve"> Tootmis- ja turustamiskava ettevalmistamiseks, elluviimiseks ja kava seireks vajalike andmete kogumiseks tellitud töö või teenuse kulu, sealhulgas eksperdi lähetuse sõidu- ja majutuskulu</t>
  </si>
  <si>
    <t>Taotlusega esitatavad dokumendid</t>
  </si>
  <si>
    <t>Tootjaorganisatsiooni liikmete arv ja  kehtiv tootjaorganisatsiooni liikmete nimekiri taotlemisele eelnenud kalendriaasta kohta koos liikmelisuse alguse ja lõpu kuupäevaga juhul, kui tootjaorganisatsiooni liikmete nimekirjas on toimunud taotlemisele eelnenud aasta jooksul muudatusi</t>
  </si>
  <si>
    <t>Märkused ja täpsustused</t>
  </si>
  <si>
    <t>Esmakokkuostu antud ja üleandmisse suunatud kogus või vesiviljeluse TO liikmete poolt turule lastud vesiviljelustoodang  kg-des</t>
  </si>
  <si>
    <t>Taotleja nimi</t>
  </si>
  <si>
    <t>juhatuse liikme ja töötaja lähetuse kulu, sealhulgas lähetatu üritusel osalemise osavõtutasu</t>
  </si>
  <si>
    <t>Toetuse suurus 75%</t>
  </si>
  <si>
    <t>Kulud kokku/toetus kokku</t>
  </si>
  <si>
    <t>Lubatud maksimaalne taotletava toetuse suurus kokku</t>
  </si>
  <si>
    <t xml:space="preserve"> Kulu, mis kaasneb kalandusturu korraldamise seaduse § 31 lõike 3 punktis 12 sätestatud kohustuse täitmisega (objekti tähistamine)</t>
  </si>
  <si>
    <t xml:space="preserve"> Teavitus- ja turustuskampaania elluviimise, sealhulgas kampaania korraldamise, projektijuhtimise, teabe avaldamise, veebilehe tegemise, ürituste korraldamise ning kampaania korraldamiseks vajalike andmete kogumise kulu</t>
  </si>
  <si>
    <t>…</t>
  </si>
  <si>
    <t>….</t>
  </si>
  <si>
    <t>Maksimaalne toetuse suurus toodangu või määra järgi</t>
  </si>
  <si>
    <t xml:space="preserve">Taotleja esitab järgmised kinnitused:                                                                                                                                                       </t>
  </si>
  <si>
    <t>Märgi ära asjakohane lahter N/A tähendab, et ei kohaldu</t>
  </si>
  <si>
    <t>Taotleja registrikood</t>
  </si>
  <si>
    <t>Taotleja veebiaadress</t>
  </si>
  <si>
    <r>
      <t>Projekti eesmärk/kokkuvõte</t>
    </r>
    <r>
      <rPr>
        <vertAlign val="superscript"/>
        <sz val="11"/>
        <color theme="1"/>
        <rFont val="Roboto Condensed"/>
      </rPr>
      <t>1</t>
    </r>
  </si>
  <si>
    <r>
      <t>Andmed tunnustatud tootjaorganisatsiooni liikmete poolt turule lastud toodangu kohta</t>
    </r>
    <r>
      <rPr>
        <b/>
        <vertAlign val="superscript"/>
        <sz val="10"/>
        <color theme="1"/>
        <rFont val="Roboto Condensed"/>
      </rPr>
      <t>2</t>
    </r>
  </si>
  <si>
    <r>
      <rPr>
        <vertAlign val="superscript"/>
        <sz val="8"/>
        <color theme="1"/>
        <rFont val="Roboto Condensed"/>
      </rPr>
      <t>1</t>
    </r>
    <r>
      <rPr>
        <sz val="8"/>
        <color theme="1"/>
        <rFont val="Roboto Condensed"/>
      </rPr>
      <t xml:space="preserve"> Tootmis-ja turustamiskava heakskiitmise kuupäev ja käskkirja number. Lühike kokkuvõte taotluses toodud tegevuse eesmärkidest ja tulemusest</t>
    </r>
  </si>
  <si>
    <r>
      <rPr>
        <vertAlign val="superscript"/>
        <sz val="8"/>
        <color theme="1"/>
        <rFont val="Roboto Condensed"/>
      </rPr>
      <t>2</t>
    </r>
    <r>
      <rPr>
        <sz val="8"/>
        <color theme="1"/>
        <rFont val="Roboto Condensed"/>
      </rPr>
      <t xml:space="preserve"> vajadusel võib ridu lisada sama aasta juurde. Vajadusel parendada ridade numbreid.  Valemit veerus L,M saab pesa paremalt alt nurgast vedada järgmisesse pesasse. Esmakokkuostu hinnad https://www.agri.ee/et/eesmargid-tegevused/kalamajandus-ja-kutseline-kalapuuk/esmakokkuost-ja-uleandmine Vaata taotlemise aastale eelneva aasta andmeid. Vesiviljelusega tegeleva TO puhul raamatupidamise andmed.</t>
    </r>
  </si>
  <si>
    <r>
      <rPr>
        <vertAlign val="superscript"/>
        <sz val="8"/>
        <color theme="1"/>
        <rFont val="Roboto Condensed"/>
      </rPr>
      <t>4</t>
    </r>
    <r>
      <rPr>
        <sz val="8"/>
        <color theme="1"/>
        <rFont val="Roboto Condensed"/>
      </rPr>
      <t xml:space="preserve"> Iga kulu taha kirjeldada,a)  kuidas antud kulu on seotud tootmis-ja turustamiskava koostmise ning kava elluviimisega. b) Kuidas on antud kulu seotud sellega, et aitab paremine arvesse võtta nõudluse-pakkumise vahekorda ja aitab kaasa  turustusahela paremaks funktsioneerimiseks. c) Selgitus kulude vajalikkuse ja mõistlikkuse kohta.  </t>
    </r>
  </si>
  <si>
    <r>
      <rPr>
        <vertAlign val="superscript"/>
        <sz val="8"/>
        <color theme="1"/>
        <rFont val="Roboto Condensed"/>
      </rPr>
      <t>5</t>
    </r>
    <r>
      <rPr>
        <sz val="8"/>
        <color theme="1"/>
        <rFont val="Roboto Condensed"/>
      </rPr>
      <t xml:space="preserve"> EP ja EN määruse artikkel 10 punkt 1  c ja d taotleja ei ole toime pannud ÜKP õigusnormide tõsist rikkumist, mis on sätestatud Euroopa Parlamendi ja nõukogu poolt vastu võetud muudes seadusandlikes aktides, või on toime pannud mõne Euroopa Parlamendi ja nõukogu direktiivi 2008/99/EÜ (22) artiklites 3 ja 4 sätestatud õigusrikkumise, kui toetusetaotlus esitatakse käesoleva määruse V jaotise II peatüki kohaselt</t>
    </r>
  </si>
  <si>
    <r>
      <rPr>
        <vertAlign val="superscript"/>
        <sz val="8"/>
        <color theme="1"/>
        <rFont val="Roboto Condensed"/>
      </rPr>
      <t>6</t>
    </r>
    <r>
      <rPr>
        <sz val="8"/>
        <color theme="1"/>
        <rFont val="Roboto Condensed"/>
      </rPr>
      <t xml:space="preserve">  EP ja EN määruse artikkel 10 punkt 3 taotleja ei ole toime pannud Euroopa ühenduste finantshuvide kaitset käsitleva konventsiooni artiklis 1 määratletud pettust seoses Euroopa Kalandusfondi (EKF) või EMKFiga </t>
    </r>
  </si>
  <si>
    <r>
      <rPr>
        <vertAlign val="superscript"/>
        <sz val="8"/>
        <color theme="1"/>
        <rFont val="Roboto Condensed"/>
      </rPr>
      <t xml:space="preserve">7 </t>
    </r>
    <r>
      <rPr>
        <sz val="8"/>
        <color theme="1"/>
        <rFont val="Roboto Condensed"/>
      </rPr>
      <t>Ettevõtja suurus määratletakse Komisjoni 17. juuni 2014 651/2014 I lisas toodud määratluse alusel</t>
    </r>
  </si>
  <si>
    <r>
      <rPr>
        <vertAlign val="superscript"/>
        <sz val="8"/>
        <color theme="1"/>
        <rFont val="Roboto Condensed"/>
      </rPr>
      <t>8</t>
    </r>
    <r>
      <rPr>
        <sz val="8"/>
        <color theme="1"/>
        <rFont val="Roboto Condensed"/>
      </rPr>
      <t xml:space="preserve">  Täidetakse ainult paberdokumendi esitamisel</t>
    </r>
  </si>
  <si>
    <r>
      <t>Taotluse allkirjastamise kuupäev (pp.kk.aaaa)</t>
    </r>
    <r>
      <rPr>
        <vertAlign val="superscript"/>
        <sz val="11"/>
        <color theme="1"/>
        <rFont val="Roboto Condensed"/>
      </rPr>
      <t>8</t>
    </r>
  </si>
  <si>
    <r>
      <t>Taotleja või tema esindaja allkiri</t>
    </r>
    <r>
      <rPr>
        <vertAlign val="superscript"/>
        <sz val="11"/>
        <color theme="1"/>
        <rFont val="Roboto Condensed"/>
      </rPr>
      <t>8</t>
    </r>
  </si>
  <si>
    <r>
      <t>Ettevõtja suurus</t>
    </r>
    <r>
      <rPr>
        <b/>
        <vertAlign val="superscript"/>
        <sz val="11"/>
        <color theme="1"/>
        <rFont val="Roboto Condensed"/>
      </rPr>
      <t>7</t>
    </r>
  </si>
  <si>
    <r>
      <t>Käesoleva taotluse allkirjastamisega kinnitan, et taotleja  järgib Euroopa Parlamendi ja nõukogu määruse (EL) nr 508/2014 artikli 10 lõike 1 punktides c ja d nimetatud nõudeid</t>
    </r>
    <r>
      <rPr>
        <vertAlign val="superscript"/>
        <sz val="11"/>
        <color theme="1"/>
        <rFont val="Roboto Condensed"/>
      </rPr>
      <t xml:space="preserve">5 </t>
    </r>
    <r>
      <rPr>
        <sz val="11"/>
        <color theme="1"/>
        <rFont val="Roboto Condensed"/>
      </rPr>
      <t>ega ole pannud toime sama määruse artikli 10 lõikes 3 nimetatud pettust</t>
    </r>
    <r>
      <rPr>
        <vertAlign val="superscript"/>
        <sz val="11"/>
        <color theme="1"/>
        <rFont val="Roboto Condensed"/>
      </rPr>
      <t>6</t>
    </r>
  </si>
  <si>
    <r>
      <t>Selgitused kulude vajalikkuse kohta</t>
    </r>
    <r>
      <rPr>
        <vertAlign val="superscript"/>
        <sz val="11"/>
        <color theme="1"/>
        <rFont val="Roboto Condensed"/>
      </rPr>
      <t xml:space="preserve">4 </t>
    </r>
  </si>
  <si>
    <t>Kala esmakokkuostu keskmine hind  või vesiviljeluse TO puhul toodangu  hind raamatupidamise järgi eur/kg</t>
  </si>
  <si>
    <r>
      <rPr>
        <vertAlign val="superscript"/>
        <sz val="8"/>
        <color theme="1"/>
        <rFont val="Roboto Condensed"/>
      </rPr>
      <t>3</t>
    </r>
    <r>
      <rPr>
        <sz val="8"/>
        <color theme="1"/>
        <rFont val="Roboto Condensed"/>
      </rPr>
      <t xml:space="preserve"> 3%  tootjaorganisatsiooni liikmete kolme viimase kalendriaasta aastatoodangu keskmisest väärtusest. See tähendab, et arvesse lähevad tootjaorganisatsiooni liikmete viimase kolme kalendriaasta esmakokkuostud ja üleandmised (kõigi kalaliikide, mitte ainult tunnustatud liikide osas), millest arvutatakse aastatoodangu keskmine väärtus. Väärtuse arvutusel lähtutakse vastava aasta keskmistest kala esmakokkuostu hindadest, mis avaldatakse Maaeluministeeriumi kodulehel Esmakokkuostu hinnad https://www.agri.ee/et/eesmargid-tegevused/kalamajandus-ja-kutseline-kalapuuk/esmakokkuost-ja-uleandmine Vaata taotlemise aastale eelneva aasta andmeid. vesiviljelemisega tegeleva TO puhul raamatupidamise andmetel saadud väärtusest.</t>
    </r>
  </si>
  <si>
    <t>Taotletava toetuse suurus</t>
  </si>
  <si>
    <t>Olen teadlik kohustusest küsida sõltumatute ettevõtjate käest kolm võrreldavat hinnapakkumist kui kavandatava töö või teenuse käibemaksuta maksumus ületab 5000 eurot. Olen teadlik, et ma ei või küsida hinnapakkumust endaga seotud isiku käest tulumaksuseaduse § 8 tähenduses. Pakkumused esitan koos maksetaotlusega.</t>
  </si>
  <si>
    <t>kokku 2015-2017</t>
  </si>
  <si>
    <r>
      <t>Maksimaalne lubatud toetuse suurus 2018 aasta eest</t>
    </r>
    <r>
      <rPr>
        <vertAlign val="superscript"/>
        <sz val="11"/>
        <color theme="1"/>
        <rFont val="Roboto Condensed"/>
      </rPr>
      <t>3</t>
    </r>
  </si>
  <si>
    <r>
      <t xml:space="preserve">2018 kulud </t>
    </r>
    <r>
      <rPr>
        <sz val="9"/>
        <color theme="1"/>
        <rFont val="Roboto Condensed"/>
      </rPr>
      <t>(ilma käibemaksuta)</t>
    </r>
  </si>
  <si>
    <t xml:space="preserve">Kinnitatud Põllumajanduse Registrite </t>
  </si>
  <si>
    <t xml:space="preserve">ja Informatsiooni Ameti peadirektori  </t>
  </si>
  <si>
    <t xml:space="preserve">          käskkirjaga nr 1-</t>
  </si>
  <si>
    <r>
      <t xml:space="preserve">TOOTMIS-JA TURUSTAMISKAVADE TOETUSE TAOTLUS                                                                 </t>
    </r>
    <r>
      <rPr>
        <sz val="11"/>
        <color theme="1"/>
        <rFont val="Roboto Condensed"/>
      </rPr>
      <t xml:space="preserve">            vers 4.0</t>
    </r>
  </si>
  <si>
    <r>
      <t>24.04.18</t>
    </r>
    <r>
      <rPr>
        <sz val="11"/>
        <color theme="1"/>
        <rFont val="Roboto Condensed"/>
      </rPr>
      <t xml:space="preserve"> käskkirjaga nr 1-12/18/57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</si>
</sst>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kr&quot;_-;\-* #,##0.00\ &quot;kr&quot;_-;_-* &quot;-&quot;??\ &quot;kr&quot;_-;_-@_-"/>
  </numFmts>
  <fonts count="49" x14ac:knownFonts="1">
    <font>
      <sz val="11"/>
      <color theme="1"/>
      <name val="Calibri"/>
      <family val="2"/>
      <charset val="186"/>
      <scheme val="minor"/>
    </font>
    <font>
      <sz val="12"/>
      <color theme="1"/>
      <name val="Arial"/>
      <family val="2"/>
      <charset val="186"/>
    </font>
    <font>
      <sz val="12"/>
      <color indexed="8"/>
      <name val="Arial"/>
      <family val="2"/>
      <charset val="186"/>
    </font>
    <font>
      <sz val="11"/>
      <color theme="1"/>
      <name val="Times New Roman"/>
      <family val="1"/>
      <charset val="186"/>
    </font>
    <font>
      <sz val="10"/>
      <name val="Arial"/>
      <family val="2"/>
      <charset val="186"/>
    </font>
    <font>
      <sz val="10"/>
      <name val="Arial"/>
      <family val="2"/>
    </font>
    <font>
      <sz val="11"/>
      <color indexed="8"/>
      <name val="Times New Roman"/>
      <family val="1"/>
      <charset val="186"/>
    </font>
    <font>
      <b/>
      <sz val="18"/>
      <color indexed="56"/>
      <name val="Cambria"/>
      <family val="2"/>
      <charset val="186"/>
    </font>
    <font>
      <u/>
      <sz val="10"/>
      <color indexed="12"/>
      <name val="Arial"/>
      <family val="2"/>
    </font>
    <font>
      <sz val="11"/>
      <color indexed="8"/>
      <name val="Arial"/>
      <family val="2"/>
      <charset val="186"/>
    </font>
    <font>
      <sz val="11"/>
      <color indexed="9"/>
      <name val="Arial"/>
      <family val="2"/>
      <charset val="186"/>
    </font>
    <font>
      <sz val="11"/>
      <color indexed="20"/>
      <name val="Arial"/>
      <family val="2"/>
      <charset val="186"/>
    </font>
    <font>
      <b/>
      <sz val="11"/>
      <color indexed="52"/>
      <name val="Arial"/>
      <family val="2"/>
      <charset val="186"/>
    </font>
    <font>
      <b/>
      <sz val="11"/>
      <color indexed="9"/>
      <name val="Arial"/>
      <family val="2"/>
      <charset val="186"/>
    </font>
    <font>
      <i/>
      <sz val="11"/>
      <color indexed="23"/>
      <name val="Arial"/>
      <family val="2"/>
      <charset val="186"/>
    </font>
    <font>
      <sz val="11"/>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1"/>
      <color indexed="62"/>
      <name val="Arial"/>
      <family val="2"/>
      <charset val="186"/>
    </font>
    <font>
      <sz val="11"/>
      <color indexed="52"/>
      <name val="Arial"/>
      <family val="2"/>
      <charset val="186"/>
    </font>
    <font>
      <sz val="11"/>
      <color indexed="60"/>
      <name val="Arial"/>
      <family val="2"/>
      <charset val="186"/>
    </font>
    <font>
      <b/>
      <sz val="11"/>
      <color indexed="63"/>
      <name val="Arial"/>
      <family val="2"/>
      <charset val="186"/>
    </font>
    <font>
      <b/>
      <sz val="11"/>
      <color indexed="8"/>
      <name val="Arial"/>
      <family val="2"/>
      <charset val="186"/>
    </font>
    <font>
      <sz val="11"/>
      <color indexed="10"/>
      <name val="Arial"/>
      <family val="2"/>
      <charset val="186"/>
    </font>
    <font>
      <sz val="11"/>
      <color theme="1"/>
      <name val="Roboto Condensed"/>
    </font>
    <font>
      <b/>
      <sz val="11"/>
      <color theme="1"/>
      <name val="Roboto Condensed"/>
    </font>
    <font>
      <sz val="8"/>
      <color theme="1"/>
      <name val="Roboto Condensed"/>
    </font>
    <font>
      <sz val="11"/>
      <color theme="1"/>
      <name val="Calibri"/>
      <family val="2"/>
      <charset val="186"/>
      <scheme val="minor"/>
    </font>
    <font>
      <b/>
      <u/>
      <sz val="11"/>
      <color indexed="12"/>
      <name val="Roboto Condensed"/>
    </font>
    <font>
      <sz val="11"/>
      <color theme="9" tint="-0.249977111117893"/>
      <name val="Roboto Condensed"/>
    </font>
    <font>
      <sz val="11"/>
      <color theme="9" tint="-0.249977111117893"/>
      <name val="Calibri"/>
      <family val="2"/>
      <charset val="186"/>
      <scheme val="minor"/>
    </font>
    <font>
      <sz val="11"/>
      <color rgb="FF000000"/>
      <name val="Roboto Condensed"/>
    </font>
    <font>
      <vertAlign val="superscript"/>
      <sz val="11"/>
      <color theme="1"/>
      <name val="Roboto Condensed"/>
    </font>
    <font>
      <vertAlign val="superscript"/>
      <sz val="8"/>
      <color theme="1"/>
      <name val="Roboto Condensed"/>
    </font>
    <font>
      <sz val="10"/>
      <color theme="1"/>
      <name val="Roboto Condensed"/>
    </font>
    <font>
      <sz val="9"/>
      <color theme="1"/>
      <name val="Roboto Condensed"/>
    </font>
    <font>
      <b/>
      <sz val="14"/>
      <color rgb="FFFF0000"/>
      <name val="Calibri"/>
      <family val="2"/>
      <scheme val="minor"/>
    </font>
    <font>
      <sz val="8"/>
      <color rgb="FF000000"/>
      <name val="Segoe UI"/>
      <family val="2"/>
    </font>
    <font>
      <b/>
      <vertAlign val="superscript"/>
      <sz val="11"/>
      <color theme="1"/>
      <name val="Roboto Condensed"/>
    </font>
    <font>
      <sz val="11"/>
      <name val="Roboto Condensed"/>
    </font>
    <font>
      <b/>
      <sz val="11"/>
      <color theme="1"/>
      <name val="Calibri"/>
      <family val="2"/>
      <charset val="186"/>
      <scheme val="minor"/>
    </font>
    <font>
      <b/>
      <sz val="10"/>
      <color theme="1"/>
      <name val="Roboto Condensed"/>
    </font>
    <font>
      <b/>
      <vertAlign val="superscript"/>
      <sz val="10"/>
      <color theme="1"/>
      <name val="Roboto Condensed"/>
    </font>
    <font>
      <b/>
      <sz val="11"/>
      <color theme="1"/>
      <name val="Calibri"/>
      <family val="2"/>
      <scheme val="minor"/>
    </font>
    <font>
      <sz val="11"/>
      <color rgb="FFFF0000"/>
      <name val="Calibri"/>
      <family val="2"/>
      <charset val="186"/>
      <scheme val="minor"/>
    </font>
    <font>
      <sz val="11"/>
      <color rgb="FFFF0000"/>
      <name val="Roboto Condensed"/>
    </font>
    <font>
      <b/>
      <sz val="11"/>
      <color rgb="FFFF0000"/>
      <name val="Calibri"/>
      <family val="2"/>
      <scheme val="minor"/>
    </font>
    <font>
      <sz val="11"/>
      <name val="Calibri"/>
      <family val="2"/>
      <charset val="186"/>
      <scheme val="minor"/>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39997558519241921"/>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s>
  <cellStyleXfs count="55">
    <xf numFmtId="0" fontId="0" fillId="0" borderId="0"/>
    <xf numFmtId="0" fontId="1" fillId="0" borderId="0"/>
    <xf numFmtId="164" fontId="2" fillId="0" borderId="0" applyFont="0" applyFill="0" applyBorder="0" applyAlignment="0" applyProtection="0"/>
    <xf numFmtId="0" fontId="4"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2" fillId="21" borderId="8"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6" fillId="0" borderId="0" applyNumberFormat="0" applyFill="0" applyBorder="0" applyProtection="0">
      <alignment vertical="top" wrapText="1"/>
      <protection locked="0"/>
    </xf>
    <xf numFmtId="0" fontId="8" fillId="0" borderId="0" applyNumberFormat="0" applyFill="0" applyBorder="0" applyAlignment="0" applyProtection="0">
      <alignment vertical="top"/>
      <protection locked="0"/>
    </xf>
    <xf numFmtId="0" fontId="19" fillId="8" borderId="8" applyNumberFormat="0" applyAlignment="0" applyProtection="0"/>
    <xf numFmtId="0" fontId="20" fillId="0" borderId="13" applyNumberFormat="0" applyFill="0" applyAlignment="0" applyProtection="0"/>
    <xf numFmtId="0" fontId="21" fillId="23" borderId="0" applyNumberFormat="0" applyBorder="0" applyAlignment="0" applyProtection="0"/>
    <xf numFmtId="0" fontId="4" fillId="0" borderId="0"/>
    <xf numFmtId="0" fontId="5" fillId="0" borderId="0"/>
    <xf numFmtId="0" fontId="5" fillId="0" borderId="0"/>
    <xf numFmtId="0" fontId="4" fillId="24" borderId="14" applyNumberFormat="0" applyFont="0" applyAlignment="0" applyProtection="0"/>
    <xf numFmtId="0" fontId="22" fillId="21" borderId="15" applyNumberFormat="0" applyAlignment="0" applyProtection="0"/>
    <xf numFmtId="9" fontId="5" fillId="0" borderId="0" applyFont="0" applyFill="0" applyBorder="0" applyAlignment="0" applyProtection="0"/>
    <xf numFmtId="0" fontId="7" fillId="0" borderId="0" applyNumberFormat="0" applyFill="0" applyBorder="0" applyAlignment="0" applyProtection="0"/>
    <xf numFmtId="0" fontId="23" fillId="0" borderId="16" applyNumberFormat="0" applyFill="0" applyAlignment="0" applyProtection="0"/>
    <xf numFmtId="0" fontId="24" fillId="0" borderId="0" applyNumberFormat="0" applyFill="0" applyBorder="0" applyAlignment="0" applyProtection="0"/>
    <xf numFmtId="0" fontId="29" fillId="0" borderId="0" applyNumberFormat="0" applyFill="0" applyBorder="0" applyAlignment="0" applyProtection="0">
      <alignment vertical="top"/>
      <protection locked="0"/>
    </xf>
    <xf numFmtId="0" fontId="28" fillId="0" borderId="0"/>
    <xf numFmtId="9" fontId="4" fillId="0" borderId="0" applyFont="0" applyFill="0" applyBorder="0" applyAlignment="0" applyProtection="0"/>
    <xf numFmtId="9" fontId="4" fillId="0" borderId="0" applyFont="0" applyFill="0" applyBorder="0" applyAlignment="0" applyProtection="0"/>
  </cellStyleXfs>
  <cellXfs count="277">
    <xf numFmtId="0" fontId="0" fillId="0" borderId="0" xfId="0"/>
    <xf numFmtId="0" fontId="0" fillId="0" borderId="0" xfId="0"/>
    <xf numFmtId="0" fontId="25" fillId="0" borderId="0" xfId="0" applyFont="1"/>
    <xf numFmtId="0" fontId="3" fillId="2" borderId="0" xfId="0" applyFont="1" applyFill="1" applyBorder="1"/>
    <xf numFmtId="0" fontId="31" fillId="0" borderId="2" xfId="0" applyFont="1" applyBorder="1" applyAlignment="1"/>
    <xf numFmtId="0" fontId="30" fillId="0" borderId="2" xfId="0" applyFont="1" applyBorder="1" applyAlignment="1">
      <alignment horizontal="center"/>
    </xf>
    <xf numFmtId="0" fontId="0" fillId="2" borderId="0" xfId="0" applyFill="1" applyBorder="1" applyAlignment="1"/>
    <xf numFmtId="0" fontId="30" fillId="0" borderId="7" xfId="0" applyFont="1" applyBorder="1" applyAlignment="1">
      <alignment horizontal="center" wrapText="1"/>
    </xf>
    <xf numFmtId="0" fontId="30" fillId="0" borderId="7" xfId="0" applyFont="1" applyBorder="1" applyAlignment="1">
      <alignment horizontal="center"/>
    </xf>
    <xf numFmtId="0" fontId="25" fillId="25" borderId="5" xfId="0" applyFont="1" applyFill="1" applyBorder="1" applyAlignment="1">
      <alignment vertical="center"/>
    </xf>
    <xf numFmtId="0" fontId="25" fillId="25" borderId="2" xfId="0" applyFont="1" applyFill="1" applyBorder="1" applyAlignment="1">
      <alignment vertical="center"/>
    </xf>
    <xf numFmtId="0" fontId="25" fillId="25" borderId="2" xfId="0" applyFont="1" applyFill="1" applyBorder="1" applyAlignment="1">
      <alignment horizontal="left" vertical="center"/>
    </xf>
    <xf numFmtId="0" fontId="25" fillId="25" borderId="6" xfId="0" applyFont="1" applyFill="1" applyBorder="1" applyAlignment="1">
      <alignment horizontal="left" vertical="top"/>
    </xf>
    <xf numFmtId="0" fontId="0" fillId="2" borderId="0" xfId="0" applyFill="1" applyBorder="1"/>
    <xf numFmtId="0" fontId="37" fillId="0" borderId="0" xfId="0" applyFont="1"/>
    <xf numFmtId="2" fontId="25" fillId="0" borderId="0" xfId="0" applyNumberFormat="1" applyFont="1" applyBorder="1" applyAlignment="1">
      <alignment horizontal="center" vertical="center"/>
    </xf>
    <xf numFmtId="2" fontId="25" fillId="0" borderId="17" xfId="0" applyNumberFormat="1" applyFont="1" applyBorder="1" applyAlignment="1">
      <alignment horizontal="center" vertical="center"/>
    </xf>
    <xf numFmtId="0" fontId="30" fillId="0" borderId="22" xfId="0" applyFont="1" applyBorder="1" applyAlignment="1">
      <alignment horizontal="center" wrapText="1"/>
    </xf>
    <xf numFmtId="0" fontId="30" fillId="0" borderId="18" xfId="0" applyFont="1" applyBorder="1" applyAlignment="1">
      <alignment horizontal="center" wrapText="1"/>
    </xf>
    <xf numFmtId="0" fontId="30" fillId="0" borderId="18" xfId="0" applyFont="1" applyBorder="1" applyAlignment="1">
      <alignment horizontal="center"/>
    </xf>
    <xf numFmtId="0" fontId="25" fillId="0" borderId="2" xfId="0" applyFont="1" applyFill="1" applyBorder="1" applyAlignment="1">
      <alignment horizontal="left" vertical="top"/>
    </xf>
    <xf numFmtId="0" fontId="0" fillId="0" borderId="4" xfId="0" applyFont="1" applyBorder="1" applyAlignment="1"/>
    <xf numFmtId="0" fontId="0" fillId="0" borderId="2" xfId="0" applyFont="1" applyBorder="1" applyAlignment="1">
      <alignment wrapText="1"/>
    </xf>
    <xf numFmtId="0" fontId="0" fillId="25" borderId="6" xfId="0" applyFont="1" applyFill="1" applyBorder="1" applyAlignment="1">
      <alignment vertical="center"/>
    </xf>
    <xf numFmtId="0" fontId="0" fillId="25" borderId="4" xfId="0" applyFont="1" applyFill="1" applyBorder="1" applyAlignment="1">
      <alignment vertical="center"/>
    </xf>
    <xf numFmtId="0" fontId="25" fillId="25" borderId="7" xfId="0" applyFont="1" applyFill="1" applyBorder="1" applyAlignment="1">
      <alignment vertical="center" wrapText="1"/>
    </xf>
    <xf numFmtId="0" fontId="25" fillId="25" borderId="5" xfId="0" applyFont="1" applyFill="1" applyBorder="1" applyAlignment="1">
      <alignment vertical="center" wrapText="1"/>
    </xf>
    <xf numFmtId="0" fontId="25" fillId="0" borderId="5" xfId="0" applyFont="1" applyFill="1" applyBorder="1" applyAlignment="1">
      <alignment horizontal="left" vertical="top"/>
    </xf>
    <xf numFmtId="0" fontId="0" fillId="0" borderId="5" xfId="0" applyFont="1" applyBorder="1" applyAlignment="1"/>
    <xf numFmtId="0" fontId="25" fillId="0" borderId="23" xfId="0" applyFont="1" applyFill="1" applyBorder="1" applyAlignment="1">
      <alignment horizontal="left" vertical="top"/>
    </xf>
    <xf numFmtId="0" fontId="0" fillId="0" borderId="23" xfId="0" applyFont="1" applyBorder="1" applyAlignment="1">
      <alignment wrapText="1"/>
    </xf>
    <xf numFmtId="0" fontId="25" fillId="0" borderId="27" xfId="0" applyFont="1" applyFill="1" applyBorder="1" applyAlignment="1">
      <alignment horizontal="left" vertical="top"/>
    </xf>
    <xf numFmtId="0" fontId="0" fillId="0" borderId="27" xfId="0" applyFont="1" applyBorder="1" applyAlignment="1">
      <alignment wrapText="1"/>
    </xf>
    <xf numFmtId="0" fontId="0" fillId="0" borderId="23" xfId="0" applyFont="1" applyBorder="1" applyAlignment="1"/>
    <xf numFmtId="0" fontId="0" fillId="0" borderId="27" xfId="0" applyFont="1" applyBorder="1" applyAlignment="1"/>
    <xf numFmtId="0" fontId="26" fillId="0" borderId="0" xfId="0" applyFont="1" applyFill="1" applyBorder="1" applyAlignment="1"/>
    <xf numFmtId="0" fontId="0" fillId="0" borderId="18" xfId="0" applyFont="1" applyBorder="1" applyAlignment="1">
      <alignment vertical="center"/>
    </xf>
    <xf numFmtId="0" fontId="26" fillId="0" borderId="17" xfId="0" applyFont="1" applyFill="1" applyBorder="1" applyAlignment="1"/>
    <xf numFmtId="0" fontId="26" fillId="0" borderId="1" xfId="0" applyFont="1" applyFill="1" applyBorder="1" applyAlignment="1"/>
    <xf numFmtId="0" fontId="26" fillId="0" borderId="21" xfId="0" applyFont="1" applyFill="1" applyBorder="1" applyAlignment="1"/>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0" fillId="0" borderId="0" xfId="0" applyAlignment="1">
      <alignment vertical="center"/>
    </xf>
    <xf numFmtId="0" fontId="0" fillId="0" borderId="0" xfId="0" applyFont="1" applyBorder="1" applyAlignment="1"/>
    <xf numFmtId="0" fontId="0" fillId="0" borderId="17" xfId="0" applyFont="1" applyBorder="1" applyAlignment="1"/>
    <xf numFmtId="0" fontId="45" fillId="0" borderId="0" xfId="0" applyFont="1"/>
    <xf numFmtId="0" fontId="0" fillId="0" borderId="18" xfId="0" applyFont="1" applyBorder="1" applyAlignment="1">
      <alignment horizontal="left" vertical="center" wrapText="1"/>
    </xf>
    <xf numFmtId="0" fontId="36" fillId="25" borderId="7" xfId="0" applyFont="1" applyFill="1" applyBorder="1" applyAlignment="1">
      <alignment wrapText="1"/>
    </xf>
    <xf numFmtId="0" fontId="25" fillId="25" borderId="3" xfId="0" applyFont="1" applyFill="1" applyBorder="1" applyAlignment="1">
      <alignment horizontal="left" vertical="top" wrapText="1"/>
    </xf>
    <xf numFmtId="0" fontId="25" fillId="25" borderId="3" xfId="0" applyFont="1" applyFill="1" applyBorder="1" applyAlignment="1">
      <alignment horizontal="left" vertical="top"/>
    </xf>
    <xf numFmtId="0" fontId="0" fillId="0" borderId="3" xfId="0" applyFont="1" applyBorder="1" applyAlignment="1">
      <alignment wrapText="1"/>
    </xf>
    <xf numFmtId="0" fontId="30" fillId="0" borderId="6" xfId="0" applyFont="1" applyBorder="1" applyAlignment="1">
      <alignment horizontal="center"/>
    </xf>
    <xf numFmtId="0" fontId="30" fillId="0" borderId="4" xfId="0" applyFont="1" applyBorder="1" applyAlignment="1">
      <alignment horizontal="center"/>
    </xf>
    <xf numFmtId="0" fontId="30" fillId="0" borderId="3" xfId="0" applyFont="1" applyBorder="1" applyAlignment="1">
      <alignment horizontal="center" wrapText="1"/>
    </xf>
    <xf numFmtId="0" fontId="0" fillId="0" borderId="6" xfId="0" applyBorder="1" applyAlignment="1"/>
    <xf numFmtId="0" fontId="0" fillId="0" borderId="4" xfId="0" applyBorder="1" applyAlignment="1"/>
    <xf numFmtId="0" fontId="0" fillId="0" borderId="6" xfId="0" applyFont="1" applyBorder="1" applyAlignment="1">
      <alignment vertical="center"/>
    </xf>
    <xf numFmtId="0" fontId="0" fillId="0" borderId="4" xfId="0" applyFont="1" applyBorder="1" applyAlignment="1">
      <alignment vertical="center"/>
    </xf>
    <xf numFmtId="0" fontId="25" fillId="25" borderId="3" xfId="0" applyFont="1" applyFill="1" applyBorder="1" applyAlignment="1">
      <alignment vertical="center"/>
    </xf>
    <xf numFmtId="0" fontId="25" fillId="0" borderId="6" xfId="0" applyFont="1" applyFill="1" applyBorder="1" applyAlignment="1">
      <alignment vertical="center"/>
    </xf>
    <xf numFmtId="0" fontId="36" fillId="0" borderId="3" xfId="0" applyFont="1" applyFill="1" applyBorder="1" applyAlignment="1">
      <alignment horizontal="center"/>
    </xf>
    <xf numFmtId="0" fontId="36" fillId="0" borderId="4" xfId="0" applyFont="1" applyFill="1" applyBorder="1" applyAlignment="1">
      <alignment horizontal="center"/>
    </xf>
    <xf numFmtId="0" fontId="25" fillId="25" borderId="2" xfId="0" applyFont="1" applyFill="1" applyBorder="1" applyAlignment="1">
      <alignment horizontal="left" vertical="center" wrapText="1"/>
    </xf>
    <xf numFmtId="0" fontId="25" fillId="25" borderId="2" xfId="0" applyFont="1" applyFill="1" applyBorder="1" applyAlignment="1">
      <alignment vertical="center" wrapText="1"/>
    </xf>
    <xf numFmtId="0" fontId="0" fillId="0" borderId="2" xfId="0" applyFont="1" applyBorder="1" applyAlignment="1"/>
    <xf numFmtId="0" fontId="0" fillId="0" borderId="2" xfId="0" applyFont="1" applyBorder="1" applyAlignment="1">
      <alignment vertical="center" wrapText="1"/>
    </xf>
    <xf numFmtId="0" fontId="25" fillId="25" borderId="7" xfId="0" applyFont="1" applyFill="1" applyBorder="1" applyAlignment="1">
      <alignment horizontal="center" vertical="center"/>
    </xf>
    <xf numFmtId="0" fontId="25" fillId="25" borderId="5" xfId="0" applyFont="1" applyFill="1" applyBorder="1" applyAlignment="1">
      <alignment horizontal="center" vertical="center"/>
    </xf>
    <xf numFmtId="0" fontId="35" fillId="25" borderId="2" xfId="0" applyFont="1" applyFill="1" applyBorder="1" applyAlignment="1">
      <alignment horizontal="center" vertical="center" wrapText="1"/>
    </xf>
    <xf numFmtId="0" fontId="25" fillId="25" borderId="5" xfId="0" applyFont="1" applyFill="1" applyBorder="1" applyAlignment="1">
      <alignment horizontal="center" vertical="center" wrapText="1"/>
    </xf>
    <xf numFmtId="0" fontId="25" fillId="25" borderId="3" xfId="0" applyFont="1" applyFill="1" applyBorder="1" applyAlignment="1">
      <alignment horizontal="center" vertical="top"/>
    </xf>
    <xf numFmtId="0" fontId="25" fillId="25" borderId="2" xfId="0" applyFont="1" applyFill="1" applyBorder="1" applyAlignment="1">
      <alignment horizontal="center" vertical="top"/>
    </xf>
    <xf numFmtId="0" fontId="25" fillId="25" borderId="2" xfId="0" applyFont="1" applyFill="1" applyBorder="1" applyAlignment="1">
      <alignment horizontal="center" vertical="top" wrapText="1"/>
    </xf>
    <xf numFmtId="0" fontId="25" fillId="25" borderId="2" xfId="0" applyFont="1" applyFill="1" applyBorder="1" applyAlignment="1">
      <alignment horizontal="center" vertical="center" wrapText="1"/>
    </xf>
    <xf numFmtId="0" fontId="25" fillId="25" borderId="2" xfId="0" applyFont="1" applyFill="1" applyBorder="1" applyAlignment="1">
      <alignment horizontal="center" vertical="center"/>
    </xf>
    <xf numFmtId="9" fontId="25" fillId="25" borderId="2" xfId="0" applyNumberFormat="1" applyFont="1" applyFill="1" applyBorder="1" applyAlignment="1">
      <alignment horizontal="center" vertical="center" wrapText="1"/>
    </xf>
    <xf numFmtId="0" fontId="25" fillId="25" borderId="3" xfId="0" applyFont="1" applyFill="1" applyBorder="1" applyAlignment="1">
      <alignment horizontal="center" vertical="center" wrapText="1"/>
    </xf>
    <xf numFmtId="0" fontId="25" fillId="25" borderId="32" xfId="0" applyFont="1" applyFill="1" applyBorder="1" applyAlignment="1">
      <alignment horizontal="center" vertical="center" wrapText="1"/>
    </xf>
    <xf numFmtId="0" fontId="25" fillId="25" borderId="6" xfId="0" applyFont="1" applyFill="1" applyBorder="1" applyAlignment="1">
      <alignment horizontal="center" vertical="center"/>
    </xf>
    <xf numFmtId="0" fontId="25" fillId="25" borderId="4" xfId="0" applyFont="1" applyFill="1" applyBorder="1" applyAlignment="1">
      <alignment horizontal="center" vertical="center"/>
    </xf>
    <xf numFmtId="0" fontId="0" fillId="2" borderId="18" xfId="0" applyFill="1" applyBorder="1" applyAlignment="1"/>
    <xf numFmtId="0" fontId="32" fillId="2" borderId="19" xfId="0" applyFont="1" applyFill="1" applyBorder="1" applyAlignment="1">
      <alignment horizontal="right"/>
    </xf>
    <xf numFmtId="0" fontId="32" fillId="2" borderId="17" xfId="0" applyFont="1" applyFill="1" applyBorder="1" applyAlignment="1">
      <alignment horizontal="right"/>
    </xf>
    <xf numFmtId="0" fontId="40" fillId="2" borderId="17" xfId="0" applyFont="1" applyFill="1" applyBorder="1" applyAlignment="1">
      <alignment horizontal="right"/>
    </xf>
    <xf numFmtId="0" fontId="25" fillId="25" borderId="23" xfId="0" applyFont="1" applyFill="1" applyBorder="1" applyAlignment="1">
      <alignment horizontal="center" vertical="center" wrapText="1"/>
    </xf>
    <xf numFmtId="0" fontId="25" fillId="25" borderId="27" xfId="0" applyFont="1" applyFill="1" applyBorder="1" applyAlignment="1">
      <alignment horizontal="center" vertical="center" wrapText="1"/>
    </xf>
    <xf numFmtId="0" fontId="0" fillId="2" borderId="20" xfId="0" applyFill="1" applyBorder="1"/>
    <xf numFmtId="0" fontId="3" fillId="2" borderId="17" xfId="0" applyFont="1" applyFill="1" applyBorder="1"/>
    <xf numFmtId="0" fontId="0" fillId="0" borderId="36" xfId="0" applyBorder="1"/>
    <xf numFmtId="0" fontId="0" fillId="0" borderId="0" xfId="0" applyBorder="1"/>
    <xf numFmtId="0" fontId="0" fillId="0" borderId="17" xfId="0" applyBorder="1"/>
    <xf numFmtId="0" fontId="0" fillId="0" borderId="20" xfId="0" applyBorder="1"/>
    <xf numFmtId="0" fontId="0" fillId="0" borderId="1" xfId="0" applyBorder="1"/>
    <xf numFmtId="0" fontId="0" fillId="0" borderId="21" xfId="0" applyBorder="1"/>
    <xf numFmtId="4" fontId="45" fillId="0" borderId="3" xfId="0" applyNumberFormat="1" applyFont="1" applyBorder="1" applyAlignment="1">
      <alignment horizontal="center" vertical="top"/>
    </xf>
    <xf numFmtId="4" fontId="45" fillId="0" borderId="4" xfId="0" applyNumberFormat="1" applyFont="1" applyBorder="1" applyAlignment="1">
      <alignment horizontal="center" vertical="top"/>
    </xf>
    <xf numFmtId="0" fontId="45" fillId="0" borderId="6" xfId="0" applyFont="1" applyBorder="1" applyAlignment="1">
      <alignment horizontal="center" vertical="top"/>
    </xf>
    <xf numFmtId="0" fontId="45" fillId="0" borderId="33" xfId="0" applyFont="1" applyBorder="1" applyAlignment="1">
      <alignment horizontal="center" vertical="top"/>
    </xf>
    <xf numFmtId="4" fontId="45" fillId="0" borderId="3" xfId="0" applyNumberFormat="1" applyFont="1" applyBorder="1" applyAlignment="1">
      <alignment horizontal="center" vertical="top" wrapText="1"/>
    </xf>
    <xf numFmtId="0" fontId="45" fillId="0" borderId="33" xfId="0" applyFont="1" applyBorder="1" applyAlignment="1">
      <alignment horizontal="center" vertical="top" wrapText="1"/>
    </xf>
    <xf numFmtId="4" fontId="45" fillId="0" borderId="4" xfId="0" applyNumberFormat="1" applyFont="1" applyBorder="1" applyAlignment="1">
      <alignment horizontal="center" vertical="top" wrapText="1"/>
    </xf>
    <xf numFmtId="0" fontId="45" fillId="0" borderId="6" xfId="0" applyFont="1" applyBorder="1" applyAlignment="1">
      <alignment horizontal="center" vertical="top" wrapText="1"/>
    </xf>
    <xf numFmtId="0" fontId="45" fillId="0" borderId="4" xfId="0" applyFont="1" applyBorder="1" applyAlignment="1">
      <alignment horizontal="center" vertical="top"/>
    </xf>
    <xf numFmtId="4" fontId="45" fillId="0" borderId="2" xfId="0" applyNumberFormat="1" applyFont="1" applyBorder="1" applyAlignment="1">
      <alignment horizontal="center" vertical="top"/>
    </xf>
    <xf numFmtId="4" fontId="45" fillId="26" borderId="34" xfId="0" applyNumberFormat="1" applyFont="1" applyFill="1" applyBorder="1" applyAlignment="1">
      <alignment horizontal="center" vertical="top"/>
    </xf>
    <xf numFmtId="9" fontId="46" fillId="0" borderId="3" xfId="0" applyNumberFormat="1" applyFont="1" applyFill="1" applyBorder="1" applyAlignment="1">
      <alignment horizontal="center" vertical="top"/>
    </xf>
    <xf numFmtId="9" fontId="45" fillId="0" borderId="4" xfId="0" applyNumberFormat="1" applyFont="1" applyBorder="1" applyAlignment="1">
      <alignment horizontal="center" vertical="top"/>
    </xf>
    <xf numFmtId="4" fontId="46" fillId="0" borderId="22" xfId="0" applyNumberFormat="1" applyFont="1" applyFill="1" applyBorder="1" applyAlignment="1">
      <alignment horizontal="center" vertical="top"/>
    </xf>
    <xf numFmtId="4" fontId="45" fillId="0" borderId="19" xfId="0" applyNumberFormat="1" applyFont="1" applyBorder="1" applyAlignment="1">
      <alignment horizontal="center" vertical="top"/>
    </xf>
    <xf numFmtId="4" fontId="47" fillId="26" borderId="31" xfId="0" applyNumberFormat="1" applyFont="1" applyFill="1" applyBorder="1" applyAlignment="1">
      <alignment horizontal="center" wrapText="1"/>
    </xf>
    <xf numFmtId="4" fontId="45" fillId="0" borderId="31" xfId="0" applyNumberFormat="1" applyFont="1" applyBorder="1" applyAlignment="1">
      <alignment horizontal="center" wrapText="1"/>
    </xf>
    <xf numFmtId="4" fontId="45" fillId="0" borderId="6" xfId="0" applyNumberFormat="1" applyFont="1" applyBorder="1" applyAlignment="1">
      <alignment horizontal="center" wrapText="1"/>
    </xf>
    <xf numFmtId="4" fontId="45" fillId="0" borderId="4" xfId="0" applyNumberFormat="1" applyFont="1" applyBorder="1" applyAlignment="1">
      <alignment horizontal="center" wrapText="1"/>
    </xf>
    <xf numFmtId="0" fontId="32" fillId="0" borderId="0" xfId="0" applyFont="1"/>
    <xf numFmtId="0" fontId="0" fillId="2" borderId="0" xfId="0" applyFont="1" applyFill="1" applyBorder="1" applyAlignment="1"/>
    <xf numFmtId="0" fontId="0" fillId="0" borderId="0" xfId="0" applyFont="1"/>
    <xf numFmtId="0" fontId="25" fillId="2" borderId="0" xfId="0" applyFont="1" applyFill="1" applyBorder="1" applyAlignment="1"/>
    <xf numFmtId="0" fontId="0" fillId="2" borderId="17" xfId="0" applyFill="1" applyBorder="1" applyAlignment="1"/>
    <xf numFmtId="4" fontId="40" fillId="0" borderId="23" xfId="0" applyNumberFormat="1" applyFont="1" applyBorder="1" applyAlignment="1">
      <alignment horizontal="center" wrapText="1"/>
    </xf>
    <xf numFmtId="4" fontId="48" fillId="0" borderId="23" xfId="0" applyNumberFormat="1" applyFont="1" applyBorder="1" applyAlignment="1">
      <alignment horizontal="center" wrapText="1"/>
    </xf>
    <xf numFmtId="3" fontId="0" fillId="0" borderId="3" xfId="0" applyNumberFormat="1" applyFont="1" applyBorder="1" applyAlignment="1"/>
    <xf numFmtId="3" fontId="0" fillId="0" borderId="6" xfId="0" applyNumberFormat="1" applyFont="1" applyBorder="1" applyAlignment="1"/>
    <xf numFmtId="3" fontId="0" fillId="0" borderId="4" xfId="0" applyNumberFormat="1" applyFont="1" applyBorder="1" applyAlignment="1"/>
    <xf numFmtId="0" fontId="0" fillId="0" borderId="3"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2" xfId="0" applyFont="1" applyBorder="1" applyAlignment="1">
      <alignment horizontal="center"/>
    </xf>
    <xf numFmtId="0" fontId="36" fillId="0" borderId="3" xfId="0" applyFont="1" applyFill="1" applyBorder="1" applyAlignment="1">
      <alignment horizontal="center"/>
    </xf>
    <xf numFmtId="0" fontId="36" fillId="0" borderId="4" xfId="0" applyFont="1" applyFill="1" applyBorder="1" applyAlignment="1">
      <alignment horizontal="center"/>
    </xf>
    <xf numFmtId="4" fontId="40" fillId="0" borderId="5" xfId="0" applyNumberFormat="1" applyFont="1" applyBorder="1" applyAlignment="1">
      <alignment horizontal="center" wrapText="1"/>
    </xf>
    <xf numFmtId="0" fontId="48" fillId="0" borderId="5" xfId="0" applyFont="1" applyBorder="1" applyAlignment="1">
      <alignment horizontal="center" wrapText="1"/>
    </xf>
    <xf numFmtId="4" fontId="40" fillId="0" borderId="2" xfId="0" applyNumberFormat="1" applyFont="1" applyBorder="1" applyAlignment="1">
      <alignment horizontal="center" wrapText="1"/>
    </xf>
    <xf numFmtId="0" fontId="48" fillId="0" borderId="2" xfId="0" applyFont="1" applyBorder="1" applyAlignment="1">
      <alignment horizontal="center" wrapText="1"/>
    </xf>
    <xf numFmtId="3" fontId="0" fillId="0" borderId="28" xfId="0" applyNumberFormat="1" applyFont="1" applyBorder="1" applyAlignment="1"/>
    <xf numFmtId="3" fontId="0" fillId="0" borderId="29" xfId="0" applyNumberFormat="1" applyFont="1" applyBorder="1" applyAlignment="1"/>
    <xf numFmtId="3" fontId="0" fillId="0" borderId="30" xfId="0" applyNumberFormat="1" applyFont="1" applyBorder="1" applyAlignment="1"/>
    <xf numFmtId="0" fontId="25" fillId="25" borderId="20" xfId="0" applyFont="1" applyFill="1" applyBorder="1" applyAlignment="1">
      <alignment horizontal="right"/>
    </xf>
    <xf numFmtId="0" fontId="25" fillId="0" borderId="1" xfId="0" applyFont="1" applyBorder="1" applyAlignment="1">
      <alignment horizontal="right"/>
    </xf>
    <xf numFmtId="0" fontId="25" fillId="0" borderId="21" xfId="0" applyFont="1" applyBorder="1" applyAlignment="1">
      <alignment horizontal="right"/>
    </xf>
    <xf numFmtId="0" fontId="0" fillId="0" borderId="6" xfId="0" applyFont="1" applyBorder="1" applyAlignment="1">
      <alignment horizontal="center"/>
    </xf>
    <xf numFmtId="0" fontId="0" fillId="0" borderId="4" xfId="0" applyFont="1" applyBorder="1" applyAlignment="1">
      <alignment horizontal="center"/>
    </xf>
    <xf numFmtId="3" fontId="0" fillId="0" borderId="24" xfId="0" applyNumberFormat="1" applyFont="1" applyBorder="1" applyAlignment="1"/>
    <xf numFmtId="3" fontId="0" fillId="0" borderId="25" xfId="0" applyNumberFormat="1" applyFont="1" applyBorder="1" applyAlignment="1"/>
    <xf numFmtId="3" fontId="0" fillId="0" borderId="26" xfId="0" applyNumberFormat="1" applyFont="1" applyBorder="1" applyAlignment="1"/>
    <xf numFmtId="0" fontId="25" fillId="25" borderId="3" xfId="0" applyFont="1" applyFill="1" applyBorder="1" applyAlignment="1">
      <alignment horizontal="left" vertical="top"/>
    </xf>
    <xf numFmtId="0" fontId="25" fillId="0" borderId="6" xfId="0" applyFont="1" applyBorder="1" applyAlignment="1">
      <alignment horizontal="left" vertical="top"/>
    </xf>
    <xf numFmtId="0" fontId="25" fillId="0" borderId="4" xfId="0" applyFont="1" applyBorder="1" applyAlignment="1">
      <alignment horizontal="left" vertical="top"/>
    </xf>
    <xf numFmtId="0" fontId="25" fillId="25" borderId="2" xfId="0" applyFont="1" applyFill="1" applyBorder="1" applyAlignment="1">
      <alignment horizontal="right" vertical="top"/>
    </xf>
    <xf numFmtId="0" fontId="25" fillId="0" borderId="2" xfId="0" applyFont="1" applyBorder="1" applyAlignment="1">
      <alignment horizontal="right"/>
    </xf>
    <xf numFmtId="0" fontId="44" fillId="0" borderId="27" xfId="0" applyFont="1" applyBorder="1" applyAlignment="1">
      <alignment horizontal="center"/>
    </xf>
    <xf numFmtId="0" fontId="44" fillId="0" borderId="28" xfId="0" applyFont="1" applyBorder="1" applyAlignment="1">
      <alignment horizontal="center"/>
    </xf>
    <xf numFmtId="0" fontId="44" fillId="0" borderId="29" xfId="0" applyFont="1" applyBorder="1" applyAlignment="1">
      <alignment horizontal="center"/>
    </xf>
    <xf numFmtId="0" fontId="44" fillId="0" borderId="30" xfId="0" applyFont="1" applyBorder="1" applyAlignment="1">
      <alignment horizontal="center"/>
    </xf>
    <xf numFmtId="0" fontId="44" fillId="0" borderId="23" xfId="0" applyFont="1" applyBorder="1" applyAlignment="1">
      <alignment horizontal="center"/>
    </xf>
    <xf numFmtId="0" fontId="44" fillId="0" borderId="3" xfId="0" applyFont="1" applyBorder="1" applyAlignment="1">
      <alignment horizontal="center"/>
    </xf>
    <xf numFmtId="0" fontId="44" fillId="0" borderId="6" xfId="0" applyFont="1" applyBorder="1" applyAlignment="1">
      <alignment horizontal="center"/>
    </xf>
    <xf numFmtId="0" fontId="44" fillId="0" borderId="4" xfId="0" applyFont="1" applyBorder="1" applyAlignment="1">
      <alignment horizontal="center"/>
    </xf>
    <xf numFmtId="0" fontId="44" fillId="0" borderId="24" xfId="0" applyFont="1" applyBorder="1" applyAlignment="1">
      <alignment horizontal="center"/>
    </xf>
    <xf numFmtId="0" fontId="44" fillId="0" borderId="25" xfId="0" applyFont="1" applyBorder="1" applyAlignment="1">
      <alignment horizontal="center"/>
    </xf>
    <xf numFmtId="0" fontId="44" fillId="0" borderId="26" xfId="0" applyFont="1" applyBorder="1" applyAlignment="1">
      <alignment horizontal="center"/>
    </xf>
    <xf numFmtId="0" fontId="25" fillId="25" borderId="22" xfId="0" applyFont="1" applyFill="1" applyBorder="1" applyAlignment="1">
      <alignment horizontal="center" vertical="center"/>
    </xf>
    <xf numFmtId="0" fontId="25" fillId="25" borderId="18" xfId="0" applyFont="1" applyFill="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0" fillId="0" borderId="3" xfId="0" applyFont="1" applyBorder="1" applyAlignment="1">
      <alignment wrapText="1"/>
    </xf>
    <xf numFmtId="0" fontId="0" fillId="0" borderId="6" xfId="0" applyFont="1" applyBorder="1" applyAlignment="1">
      <alignment wrapText="1"/>
    </xf>
    <xf numFmtId="0" fontId="0" fillId="0" borderId="4" xfId="0" applyFont="1" applyBorder="1" applyAlignment="1">
      <alignment wrapText="1"/>
    </xf>
    <xf numFmtId="0" fontId="0" fillId="0" borderId="3" xfId="0" applyFont="1" applyFill="1" applyBorder="1" applyAlignment="1">
      <alignment horizontal="center"/>
    </xf>
    <xf numFmtId="0" fontId="44" fillId="0" borderId="20" xfId="0" applyFont="1" applyBorder="1" applyAlignment="1">
      <alignment horizontal="center"/>
    </xf>
    <xf numFmtId="0" fontId="44" fillId="0" borderId="1" xfId="0" applyFont="1" applyBorder="1" applyAlignment="1">
      <alignment horizontal="center"/>
    </xf>
    <xf numFmtId="0" fontId="44" fillId="0" borderId="21" xfId="0" applyFont="1" applyBorder="1" applyAlignment="1">
      <alignment horizontal="center"/>
    </xf>
    <xf numFmtId="0" fontId="36" fillId="25" borderId="28" xfId="0" applyFont="1" applyFill="1" applyBorder="1" applyAlignment="1">
      <alignment wrapText="1"/>
    </xf>
    <xf numFmtId="0" fontId="36" fillId="25" borderId="29" xfId="0" applyFont="1" applyFill="1" applyBorder="1" applyAlignment="1">
      <alignment wrapText="1"/>
    </xf>
    <xf numFmtId="0" fontId="36" fillId="25" borderId="30" xfId="0" applyFont="1" applyFill="1" applyBorder="1" applyAlignment="1">
      <alignment wrapText="1"/>
    </xf>
    <xf numFmtId="0" fontId="40" fillId="25" borderId="7" xfId="0" applyFont="1" applyFill="1" applyBorder="1" applyAlignment="1">
      <alignment horizontal="center" vertical="center" wrapText="1"/>
    </xf>
    <xf numFmtId="0" fontId="48" fillId="25" borderId="7" xfId="0" applyFont="1" applyFill="1" applyBorder="1" applyAlignment="1">
      <alignment horizontal="center" vertical="center" wrapText="1"/>
    </xf>
    <xf numFmtId="0" fontId="0" fillId="0" borderId="24" xfId="0" applyFont="1" applyBorder="1" applyAlignment="1">
      <alignment wrapText="1"/>
    </xf>
    <xf numFmtId="0" fontId="0" fillId="0" borderId="25" xfId="0" applyFont="1" applyBorder="1" applyAlignment="1">
      <alignment wrapText="1"/>
    </xf>
    <xf numFmtId="0" fontId="0" fillId="0" borderId="26" xfId="0" applyFont="1" applyBorder="1" applyAlignment="1">
      <alignment wrapText="1"/>
    </xf>
    <xf numFmtId="0" fontId="0" fillId="2" borderId="22" xfId="0" applyFill="1" applyBorder="1" applyAlignment="1">
      <alignment horizontal="center"/>
    </xf>
    <xf numFmtId="0" fontId="0" fillId="2" borderId="18" xfId="0" applyFill="1" applyBorder="1" applyAlignment="1">
      <alignment horizontal="center"/>
    </xf>
    <xf numFmtId="0" fontId="0" fillId="2" borderId="36" xfId="0" applyFill="1" applyBorder="1" applyAlignment="1">
      <alignment horizontal="center"/>
    </xf>
    <xf numFmtId="0" fontId="0" fillId="2" borderId="0" xfId="0" applyFill="1" applyBorder="1" applyAlignment="1">
      <alignment horizontal="center"/>
    </xf>
    <xf numFmtId="0" fontId="26" fillId="2" borderId="36" xfId="0" applyFont="1" applyFill="1" applyBorder="1" applyAlignment="1">
      <alignment horizontal="center" wrapText="1"/>
    </xf>
    <xf numFmtId="0" fontId="26" fillId="2" borderId="0" xfId="0" applyFont="1" applyFill="1" applyBorder="1" applyAlignment="1">
      <alignment horizontal="center" wrapText="1"/>
    </xf>
    <xf numFmtId="0" fontId="26" fillId="2" borderId="17" xfId="0" applyFont="1" applyFill="1" applyBorder="1" applyAlignment="1">
      <alignment horizontal="center" wrapText="1"/>
    </xf>
    <xf numFmtId="0" fontId="30" fillId="0" borderId="3" xfId="0" applyFont="1" applyBorder="1" applyAlignment="1">
      <alignment horizontal="center"/>
    </xf>
    <xf numFmtId="0" fontId="30" fillId="0" borderId="6" xfId="0" applyFont="1" applyBorder="1" applyAlignment="1">
      <alignment horizontal="center"/>
    </xf>
    <xf numFmtId="0" fontId="30" fillId="0" borderId="4" xfId="0" applyFont="1" applyBorder="1" applyAlignment="1">
      <alignment horizontal="center"/>
    </xf>
    <xf numFmtId="0" fontId="26" fillId="25" borderId="3" xfId="0" applyFont="1" applyFill="1" applyBorder="1" applyAlignment="1">
      <alignment horizontal="left"/>
    </xf>
    <xf numFmtId="0" fontId="26" fillId="25" borderId="6" xfId="0" applyFont="1" applyFill="1" applyBorder="1" applyAlignment="1">
      <alignment horizontal="left"/>
    </xf>
    <xf numFmtId="0" fontId="0" fillId="25" borderId="6" xfId="0" applyFill="1" applyBorder="1" applyAlignment="1">
      <alignment horizontal="left"/>
    </xf>
    <xf numFmtId="0" fontId="0" fillId="25" borderId="4" xfId="0" applyFill="1" applyBorder="1" applyAlignment="1">
      <alignment horizontal="left"/>
    </xf>
    <xf numFmtId="2" fontId="25" fillId="2" borderId="36" xfId="0" applyNumberFormat="1" applyFont="1" applyFill="1" applyBorder="1" applyAlignment="1">
      <alignment horizontal="center"/>
    </xf>
    <xf numFmtId="2" fontId="25" fillId="2" borderId="0" xfId="0" applyNumberFormat="1" applyFont="1" applyFill="1" applyBorder="1" applyAlignment="1">
      <alignment horizontal="center"/>
    </xf>
    <xf numFmtId="2" fontId="25" fillId="2" borderId="17" xfId="0" applyNumberFormat="1" applyFont="1" applyFill="1" applyBorder="1" applyAlignment="1">
      <alignment horizontal="center"/>
    </xf>
    <xf numFmtId="0" fontId="30" fillId="0" borderId="3" xfId="0" applyFont="1" applyBorder="1" applyAlignment="1">
      <alignment horizontal="center" wrapText="1"/>
    </xf>
    <xf numFmtId="0" fontId="0" fillId="0" borderId="6" xfId="0" applyBorder="1" applyAlignment="1"/>
    <xf numFmtId="0" fontId="0" fillId="0" borderId="4" xfId="0" applyBorder="1" applyAlignment="1"/>
    <xf numFmtId="0" fontId="30" fillId="0" borderId="6" xfId="0" applyFont="1" applyBorder="1" applyAlignment="1">
      <alignment horizontal="center" wrapText="1"/>
    </xf>
    <xf numFmtId="0" fontId="30" fillId="0" borderId="4" xfId="0" applyFont="1" applyBorder="1" applyAlignment="1">
      <alignment horizontal="center" wrapText="1"/>
    </xf>
    <xf numFmtId="0" fontId="42" fillId="25" borderId="3" xfId="0" applyFont="1" applyFill="1" applyBorder="1" applyAlignment="1">
      <alignment vertical="center" wrapText="1"/>
    </xf>
    <xf numFmtId="0" fontId="41" fillId="0" borderId="6" xfId="0" applyFont="1" applyBorder="1" applyAlignment="1"/>
    <xf numFmtId="0" fontId="41" fillId="0" borderId="4" xfId="0" applyFont="1" applyBorder="1" applyAlignment="1"/>
    <xf numFmtId="0" fontId="27" fillId="2" borderId="36"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2" borderId="17" xfId="0" applyFont="1" applyFill="1" applyBorder="1" applyAlignment="1">
      <alignment horizontal="left" vertical="center" wrapText="1"/>
    </xf>
    <xf numFmtId="0" fontId="25" fillId="25" borderId="3" xfId="0" applyFont="1" applyFill="1" applyBorder="1" applyAlignment="1">
      <alignment vertical="center" wrapText="1"/>
    </xf>
    <xf numFmtId="0" fontId="0" fillId="0" borderId="6" xfId="0" applyFont="1" applyBorder="1" applyAlignment="1">
      <alignment vertical="center"/>
    </xf>
    <xf numFmtId="0" fontId="0" fillId="0" borderId="4" xfId="0" applyFont="1" applyBorder="1" applyAlignment="1">
      <alignment vertical="center"/>
    </xf>
    <xf numFmtId="0" fontId="25" fillId="25" borderId="3" xfId="0" applyFont="1" applyFill="1" applyBorder="1" applyAlignment="1">
      <alignment vertical="center"/>
    </xf>
    <xf numFmtId="0" fontId="25" fillId="0" borderId="6" xfId="0" applyFont="1" applyFill="1" applyBorder="1" applyAlignment="1">
      <alignment vertical="center"/>
    </xf>
    <xf numFmtId="0" fontId="25" fillId="0" borderId="6"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25" fillId="25" borderId="3" xfId="0" applyFont="1" applyFill="1" applyBorder="1" applyAlignment="1">
      <alignment horizontal="left" vertical="center"/>
    </xf>
    <xf numFmtId="0" fontId="25" fillId="25" borderId="6" xfId="0" applyFont="1" applyFill="1" applyBorder="1" applyAlignment="1">
      <alignment horizontal="left" vertical="center"/>
    </xf>
    <xf numFmtId="0" fontId="0" fillId="25" borderId="6" xfId="0" applyFont="1" applyFill="1" applyBorder="1" applyAlignment="1">
      <alignment horizontal="left" vertical="center"/>
    </xf>
    <xf numFmtId="0" fontId="0" fillId="25" borderId="4" xfId="0" applyFont="1" applyFill="1" applyBorder="1" applyAlignment="1">
      <alignment horizontal="left" vertical="center"/>
    </xf>
    <xf numFmtId="0" fontId="0" fillId="0" borderId="2" xfId="0" applyFont="1" applyBorder="1" applyAlignment="1">
      <alignment horizontal="center" vertical="center"/>
    </xf>
    <xf numFmtId="0" fontId="31" fillId="0" borderId="3" xfId="0" applyFont="1" applyBorder="1" applyAlignment="1">
      <alignment horizontal="center" wrapText="1"/>
    </xf>
    <xf numFmtId="0" fontId="31" fillId="0" borderId="6" xfId="0" applyFont="1" applyBorder="1" applyAlignment="1">
      <alignment horizontal="center" wrapText="1"/>
    </xf>
    <xf numFmtId="0" fontId="31" fillId="0" borderId="4" xfId="0" applyFont="1" applyBorder="1" applyAlignment="1">
      <alignment horizontal="center" wrapText="1"/>
    </xf>
    <xf numFmtId="0" fontId="25" fillId="25" borderId="4" xfId="0" applyFont="1" applyFill="1" applyBorder="1" applyAlignment="1">
      <alignment horizontal="left" vertical="center"/>
    </xf>
    <xf numFmtId="0" fontId="0" fillId="0" borderId="6" xfId="0" applyBorder="1" applyAlignment="1">
      <alignment vertical="center"/>
    </xf>
    <xf numFmtId="0" fontId="0" fillId="0" borderId="4" xfId="0" applyBorder="1" applyAlignment="1">
      <alignment vertical="center"/>
    </xf>
    <xf numFmtId="0" fontId="25" fillId="25" borderId="3" xfId="0" applyFont="1" applyFill="1" applyBorder="1" applyAlignment="1">
      <alignment wrapText="1"/>
    </xf>
    <xf numFmtId="0" fontId="25" fillId="25" borderId="4" xfId="0" applyFont="1" applyFill="1" applyBorder="1" applyAlignment="1">
      <alignment wrapText="1"/>
    </xf>
    <xf numFmtId="0" fontId="0" fillId="0" borderId="3" xfId="0" applyFill="1" applyBorder="1" applyAlignment="1">
      <alignment vertical="center"/>
    </xf>
    <xf numFmtId="0" fontId="0" fillId="0" borderId="6" xfId="0" applyFill="1" applyBorder="1" applyAlignment="1">
      <alignment vertical="center"/>
    </xf>
    <xf numFmtId="0" fontId="0" fillId="0" borderId="4" xfId="0" applyFill="1" applyBorder="1" applyAlignment="1">
      <alignment vertical="center"/>
    </xf>
    <xf numFmtId="0" fontId="25"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left" vertical="center" wrapText="1"/>
    </xf>
    <xf numFmtId="0" fontId="0" fillId="0" borderId="17" xfId="0" applyBorder="1" applyAlignment="1">
      <alignment horizontal="left" vertical="center" wrapText="1"/>
    </xf>
    <xf numFmtId="0" fontId="26" fillId="25" borderId="3" xfId="0" applyFont="1" applyFill="1" applyBorder="1" applyAlignment="1">
      <alignment horizontal="left" vertical="top"/>
    </xf>
    <xf numFmtId="0" fontId="0" fillId="0" borderId="6" xfId="0" applyFont="1" applyBorder="1" applyAlignment="1">
      <alignment horizontal="left" vertical="top"/>
    </xf>
    <xf numFmtId="0" fontId="0" fillId="0" borderId="18" xfId="0" applyFont="1" applyBorder="1" applyAlignment="1">
      <alignment horizontal="left" vertical="top"/>
    </xf>
    <xf numFmtId="0" fontId="0" fillId="0" borderId="4" xfId="0" applyFont="1" applyBorder="1" applyAlignment="1">
      <alignment horizontal="left" vertical="top"/>
    </xf>
    <xf numFmtId="0" fontId="25" fillId="25" borderId="2" xfId="0" applyFont="1" applyFill="1" applyBorder="1" applyAlignment="1">
      <alignment horizontal="left" vertical="center" wrapText="1"/>
    </xf>
    <xf numFmtId="0" fontId="0" fillId="0" borderId="2" xfId="0" applyBorder="1" applyAlignment="1">
      <alignment horizontal="left" vertical="center"/>
    </xf>
    <xf numFmtId="0" fontId="25" fillId="25" borderId="35" xfId="0" applyFont="1" applyFill="1" applyBorder="1" applyAlignment="1">
      <alignment horizontal="center"/>
    </xf>
    <xf numFmtId="0" fontId="25" fillId="25" borderId="3" xfId="0" applyFont="1" applyFill="1" applyBorder="1" applyAlignment="1">
      <alignment horizontal="left" vertical="top" wrapText="1"/>
    </xf>
    <xf numFmtId="0" fontId="25" fillId="0" borderId="6" xfId="0" applyFont="1" applyBorder="1" applyAlignment="1">
      <alignment horizontal="left" vertical="top" wrapText="1"/>
    </xf>
    <xf numFmtId="0" fontId="25" fillId="0" borderId="4" xfId="0" applyFont="1" applyBorder="1" applyAlignment="1">
      <alignment horizontal="left" vertical="top" wrapText="1"/>
    </xf>
    <xf numFmtId="0" fontId="25" fillId="25" borderId="3" xfId="0" applyFont="1" applyFill="1" applyBorder="1" applyAlignment="1">
      <alignment horizontal="center"/>
    </xf>
    <xf numFmtId="0" fontId="25" fillId="25" borderId="4" xfId="0" applyFont="1" applyFill="1" applyBorder="1" applyAlignment="1">
      <alignment horizontal="center"/>
    </xf>
    <xf numFmtId="0" fontId="25" fillId="25" borderId="2" xfId="0" applyFont="1" applyFill="1" applyBorder="1" applyAlignment="1">
      <alignment horizontal="center"/>
    </xf>
    <xf numFmtId="0" fontId="25" fillId="25" borderId="3" xfId="0" applyFont="1" applyFill="1" applyBorder="1" applyAlignment="1">
      <alignment horizontal="center" vertical="center" wrapText="1"/>
    </xf>
    <xf numFmtId="0" fontId="25" fillId="25" borderId="4" xfId="0" applyFont="1" applyFill="1" applyBorder="1" applyAlignment="1">
      <alignment horizontal="center" vertical="center" wrapText="1"/>
    </xf>
    <xf numFmtId="0" fontId="0" fillId="0" borderId="28" xfId="0" applyFont="1" applyBorder="1" applyAlignment="1">
      <alignment wrapText="1"/>
    </xf>
    <xf numFmtId="0" fontId="0" fillId="0" borderId="29" xfId="0" applyFont="1" applyBorder="1" applyAlignment="1">
      <alignment wrapText="1"/>
    </xf>
    <xf numFmtId="0" fontId="0" fillId="0" borderId="30" xfId="0" applyFont="1" applyBorder="1" applyAlignment="1">
      <alignment wrapText="1"/>
    </xf>
    <xf numFmtId="0" fontId="26" fillId="25" borderId="3" xfId="0" applyFont="1" applyFill="1" applyBorder="1" applyAlignment="1">
      <alignment vertical="center"/>
    </xf>
    <xf numFmtId="0" fontId="26" fillId="25" borderId="6" xfId="0" applyFont="1" applyFill="1" applyBorder="1" applyAlignment="1">
      <alignment vertical="center"/>
    </xf>
    <xf numFmtId="0" fontId="25" fillId="25" borderId="6" xfId="0" applyFont="1" applyFill="1" applyBorder="1" applyAlignment="1">
      <alignment vertical="center"/>
    </xf>
    <xf numFmtId="0" fontId="25" fillId="25" borderId="4" xfId="0" applyFont="1" applyFill="1" applyBorder="1" applyAlignment="1">
      <alignment vertical="center"/>
    </xf>
    <xf numFmtId="0" fontId="25" fillId="25" borderId="2" xfId="0" applyFont="1" applyFill="1" applyBorder="1" applyAlignment="1">
      <alignment vertical="center" wrapText="1"/>
    </xf>
    <xf numFmtId="0" fontId="0" fillId="0" borderId="2" xfId="0" applyFont="1" applyBorder="1" applyAlignment="1"/>
    <xf numFmtId="0" fontId="0" fillId="0" borderId="2" xfId="0" applyFont="1" applyBorder="1" applyAlignment="1">
      <alignment vertical="center" wrapText="1"/>
    </xf>
    <xf numFmtId="0" fontId="0" fillId="0" borderId="2" xfId="0" applyFont="1" applyBorder="1" applyAlignment="1">
      <alignment vertical="center"/>
    </xf>
    <xf numFmtId="0" fontId="0" fillId="0" borderId="1" xfId="0" applyFont="1" applyBorder="1" applyAlignment="1">
      <alignment vertical="center"/>
    </xf>
    <xf numFmtId="0" fontId="0" fillId="0" borderId="21" xfId="0" applyFont="1" applyBorder="1" applyAlignment="1">
      <alignment vertical="center"/>
    </xf>
    <xf numFmtId="0" fontId="26" fillId="25" borderId="20" xfId="0" applyFont="1" applyFill="1"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0" fontId="0" fillId="25" borderId="6" xfId="0" applyFont="1" applyFill="1" applyBorder="1" applyAlignment="1">
      <alignment horizontal="left" vertical="center" wrapText="1"/>
    </xf>
    <xf numFmtId="0" fontId="0" fillId="25" borderId="6" xfId="0" applyFill="1" applyBorder="1" applyAlignment="1">
      <alignment horizontal="left" vertical="center" wrapText="1"/>
    </xf>
    <xf numFmtId="0" fontId="0" fillId="25" borderId="4" xfId="0" applyFill="1" applyBorder="1" applyAlignment="1">
      <alignment horizontal="left" vertical="center" wrapText="1"/>
    </xf>
    <xf numFmtId="4" fontId="46" fillId="0" borderId="3" xfId="0" applyNumberFormat="1" applyFont="1" applyFill="1" applyBorder="1" applyAlignment="1">
      <alignment horizontal="center" vertical="top"/>
    </xf>
    <xf numFmtId="4" fontId="46" fillId="0" borderId="4" xfId="0" applyNumberFormat="1" applyFont="1" applyFill="1" applyBorder="1" applyAlignment="1">
      <alignment horizontal="center" vertical="top"/>
    </xf>
    <xf numFmtId="9" fontId="46" fillId="0" borderId="3" xfId="0" applyNumberFormat="1" applyFont="1" applyFill="1" applyBorder="1" applyAlignment="1">
      <alignment horizontal="center" vertical="top"/>
    </xf>
    <xf numFmtId="9" fontId="46" fillId="0" borderId="21" xfId="0" applyNumberFormat="1" applyFont="1" applyFill="1" applyBorder="1" applyAlignment="1">
      <alignment horizontal="center" vertical="top"/>
    </xf>
    <xf numFmtId="0" fontId="25" fillId="25" borderId="3" xfId="0" applyFont="1" applyFill="1" applyBorder="1" applyAlignment="1">
      <alignment horizontal="left" vertical="center" wrapText="1"/>
    </xf>
    <xf numFmtId="0" fontId="0" fillId="0" borderId="6" xfId="0" applyBorder="1" applyAlignment="1">
      <alignment vertical="center" wrapText="1"/>
    </xf>
    <xf numFmtId="0" fontId="0" fillId="0" borderId="4" xfId="0" applyBorder="1" applyAlignment="1">
      <alignment vertical="center" wrapText="1"/>
    </xf>
  </cellXfs>
  <cellStyles count="5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urrency 2" xfId="2"/>
    <cellStyle name="Explanatory Text 2" xfId="31"/>
    <cellStyle name="Good 2" xfId="32"/>
    <cellStyle name="Heading 1 2" xfId="33"/>
    <cellStyle name="Heading 2 2" xfId="34"/>
    <cellStyle name="Heading 3 2" xfId="35"/>
    <cellStyle name="Heading 4 2" xfId="36"/>
    <cellStyle name="Hyperlink 2" xfId="38"/>
    <cellStyle name="Hyperlink 3" xfId="37"/>
    <cellStyle name="Hyperlink 4" xfId="51"/>
    <cellStyle name="Input 2" xfId="39"/>
    <cellStyle name="Linked Cell 2" xfId="40"/>
    <cellStyle name="Neutral 2" xfId="41"/>
    <cellStyle name="Normal" xfId="0" builtinId="0"/>
    <cellStyle name="Normal 2" xfId="1"/>
    <cellStyle name="Normal 2 2" xfId="42"/>
    <cellStyle name="Normal 3" xfId="43"/>
    <cellStyle name="Normal 3 2" xfId="52"/>
    <cellStyle name="Normal 4" xfId="44"/>
    <cellStyle name="Normal 5" xfId="3"/>
    <cellStyle name="Note 2" xfId="45"/>
    <cellStyle name="Output 2" xfId="46"/>
    <cellStyle name="Percent 2" xfId="47"/>
    <cellStyle name="Percent 2 2" xfId="54"/>
    <cellStyle name="Percent 3" xfId="53"/>
    <cellStyle name="Title 2" xfId="48"/>
    <cellStyle name="Total 2" xfId="49"/>
    <cellStyle name="Warning Text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42334</xdr:colOff>
      <xdr:row>0</xdr:row>
      <xdr:rowOff>21167</xdr:rowOff>
    </xdr:from>
    <xdr:to>
      <xdr:col>1</xdr:col>
      <xdr:colOff>2383367</xdr:colOff>
      <xdr:row>4</xdr:row>
      <xdr:rowOff>40217</xdr:rowOff>
    </xdr:to>
    <xdr:pic>
      <xdr:nvPicPr>
        <xdr:cNvPr id="2" name="Picture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4" y="21167"/>
          <a:ext cx="2642658" cy="84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85725</xdr:colOff>
          <xdr:row>61</xdr:row>
          <xdr:rowOff>123825</xdr:rowOff>
        </xdr:from>
        <xdr:to>
          <xdr:col>10</xdr:col>
          <xdr:colOff>438150</xdr:colOff>
          <xdr:row>61</xdr:row>
          <xdr:rowOff>409575</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61</xdr:row>
          <xdr:rowOff>133350</xdr:rowOff>
        </xdr:from>
        <xdr:to>
          <xdr:col>11</xdr:col>
          <xdr:colOff>504825</xdr:colOff>
          <xdr:row>61</xdr:row>
          <xdr:rowOff>409575</xdr:rowOff>
        </xdr:to>
        <xdr:sp macro="" textlink="">
          <xdr:nvSpPr>
            <xdr:cNvPr id="2100" name="Option Button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61</xdr:row>
          <xdr:rowOff>95250</xdr:rowOff>
        </xdr:from>
        <xdr:to>
          <xdr:col>12</xdr:col>
          <xdr:colOff>457200</xdr:colOff>
          <xdr:row>61</xdr:row>
          <xdr:rowOff>409575</xdr:rowOff>
        </xdr:to>
        <xdr:sp macro="" textlink="">
          <xdr:nvSpPr>
            <xdr:cNvPr id="2101" name="Option Button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12</xdr:col>
          <xdr:colOff>657225</xdr:colOff>
          <xdr:row>16</xdr:row>
          <xdr:rowOff>0</xdr:rowOff>
        </xdr:to>
        <xdr:sp macro="" textlink="">
          <xdr:nvSpPr>
            <xdr:cNvPr id="2104" name="Group Box 56" hidden="1">
              <a:extLst>
                <a:ext uri="{63B3BB69-23CF-44E3-9099-C40C66FF867C}">
                  <a14:compatExt spid="_x0000_s2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12</xdr:col>
          <xdr:colOff>657225</xdr:colOff>
          <xdr:row>16</xdr:row>
          <xdr:rowOff>0</xdr:rowOff>
        </xdr:to>
        <xdr:sp macro="" textlink="">
          <xdr:nvSpPr>
            <xdr:cNvPr id="2106" name="Group Box 58"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63</xdr:row>
          <xdr:rowOff>57150</xdr:rowOff>
        </xdr:from>
        <xdr:to>
          <xdr:col>10</xdr:col>
          <xdr:colOff>476250</xdr:colOff>
          <xdr:row>63</xdr:row>
          <xdr:rowOff>371475</xdr:rowOff>
        </xdr:to>
        <xdr:sp macro="" textlink="">
          <xdr:nvSpPr>
            <xdr:cNvPr id="2109" name="Option Button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63</xdr:row>
          <xdr:rowOff>95250</xdr:rowOff>
        </xdr:from>
        <xdr:to>
          <xdr:col>11</xdr:col>
          <xdr:colOff>457200</xdr:colOff>
          <xdr:row>63</xdr:row>
          <xdr:rowOff>352425</xdr:rowOff>
        </xdr:to>
        <xdr:sp macro="" textlink="">
          <xdr:nvSpPr>
            <xdr:cNvPr id="2110" name="Option Button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63</xdr:row>
          <xdr:rowOff>95250</xdr:rowOff>
        </xdr:from>
        <xdr:to>
          <xdr:col>12</xdr:col>
          <xdr:colOff>476250</xdr:colOff>
          <xdr:row>63</xdr:row>
          <xdr:rowOff>323850</xdr:rowOff>
        </xdr:to>
        <xdr:sp macro="" textlink="">
          <xdr:nvSpPr>
            <xdr:cNvPr id="2111" name="Option Button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64</xdr:row>
          <xdr:rowOff>200025</xdr:rowOff>
        </xdr:from>
        <xdr:to>
          <xdr:col>10</xdr:col>
          <xdr:colOff>409575</xdr:colOff>
          <xdr:row>64</xdr:row>
          <xdr:rowOff>419100</xdr:rowOff>
        </xdr:to>
        <xdr:sp macro="" textlink="">
          <xdr:nvSpPr>
            <xdr:cNvPr id="2112" name="Option Button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64</xdr:row>
          <xdr:rowOff>190500</xdr:rowOff>
        </xdr:from>
        <xdr:to>
          <xdr:col>11</xdr:col>
          <xdr:colOff>476250</xdr:colOff>
          <xdr:row>64</xdr:row>
          <xdr:rowOff>485775</xdr:rowOff>
        </xdr:to>
        <xdr:sp macro="" textlink="">
          <xdr:nvSpPr>
            <xdr:cNvPr id="2113" name="Option Button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64</xdr:row>
          <xdr:rowOff>190500</xdr:rowOff>
        </xdr:from>
        <xdr:to>
          <xdr:col>12</xdr:col>
          <xdr:colOff>514350</xdr:colOff>
          <xdr:row>64</xdr:row>
          <xdr:rowOff>476250</xdr:rowOff>
        </xdr:to>
        <xdr:sp macro="" textlink="">
          <xdr:nvSpPr>
            <xdr:cNvPr id="2114" name="Option Button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9525</xdr:rowOff>
        </xdr:from>
        <xdr:to>
          <xdr:col>13</xdr:col>
          <xdr:colOff>9525</xdr:colOff>
          <xdr:row>64</xdr:row>
          <xdr:rowOff>676275</xdr:rowOff>
        </xdr:to>
        <xdr:sp macro="" textlink="">
          <xdr:nvSpPr>
            <xdr:cNvPr id="2115" name="Group Box 67"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65</xdr:row>
          <xdr:rowOff>219075</xdr:rowOff>
        </xdr:from>
        <xdr:to>
          <xdr:col>10</xdr:col>
          <xdr:colOff>409575</xdr:colOff>
          <xdr:row>65</xdr:row>
          <xdr:rowOff>409575</xdr:rowOff>
        </xdr:to>
        <xdr:sp macro="" textlink="">
          <xdr:nvSpPr>
            <xdr:cNvPr id="2116" name="Option Button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65</xdr:row>
          <xdr:rowOff>200025</xdr:rowOff>
        </xdr:from>
        <xdr:to>
          <xdr:col>11</xdr:col>
          <xdr:colOff>447675</xdr:colOff>
          <xdr:row>65</xdr:row>
          <xdr:rowOff>466725</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65</xdr:row>
          <xdr:rowOff>228600</xdr:rowOff>
        </xdr:from>
        <xdr:to>
          <xdr:col>12</xdr:col>
          <xdr:colOff>476250</xdr:colOff>
          <xdr:row>65</xdr:row>
          <xdr:rowOff>438150</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65</xdr:row>
          <xdr:rowOff>38100</xdr:rowOff>
        </xdr:from>
        <xdr:to>
          <xdr:col>13</xdr:col>
          <xdr:colOff>0</xdr:colOff>
          <xdr:row>65</xdr:row>
          <xdr:rowOff>714375</xdr:rowOff>
        </xdr:to>
        <xdr:sp macro="" textlink="">
          <xdr:nvSpPr>
            <xdr:cNvPr id="2119" name="Group Box 71" hidden="1">
              <a:extLst>
                <a:ext uri="{63B3BB69-23CF-44E3-9099-C40C66FF867C}">
                  <a14:compatExt spid="_x0000_s2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62</xdr:row>
          <xdr:rowOff>47625</xdr:rowOff>
        </xdr:from>
        <xdr:to>
          <xdr:col>13</xdr:col>
          <xdr:colOff>9525</xdr:colOff>
          <xdr:row>62</xdr:row>
          <xdr:rowOff>742950</xdr:rowOff>
        </xdr:to>
        <xdr:sp macro="" textlink="">
          <xdr:nvSpPr>
            <xdr:cNvPr id="2120" name="Group Box 72" hidden="1">
              <a:extLst>
                <a:ext uri="{63B3BB69-23CF-44E3-9099-C40C66FF867C}">
                  <a14:compatExt spid="_x0000_s2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67</xdr:row>
          <xdr:rowOff>285750</xdr:rowOff>
        </xdr:from>
        <xdr:to>
          <xdr:col>10</xdr:col>
          <xdr:colOff>476250</xdr:colOff>
          <xdr:row>67</xdr:row>
          <xdr:rowOff>571500</xdr:rowOff>
        </xdr:to>
        <xdr:sp macro="" textlink="">
          <xdr:nvSpPr>
            <xdr:cNvPr id="2121" name="Option Button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67</xdr:row>
          <xdr:rowOff>257175</xdr:rowOff>
        </xdr:from>
        <xdr:to>
          <xdr:col>11</xdr:col>
          <xdr:colOff>485775</xdr:colOff>
          <xdr:row>67</xdr:row>
          <xdr:rowOff>609600</xdr:rowOff>
        </xdr:to>
        <xdr:sp macro="" textlink="">
          <xdr:nvSpPr>
            <xdr:cNvPr id="2122" name="Option Button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67</xdr:row>
          <xdr:rowOff>342900</xdr:rowOff>
        </xdr:from>
        <xdr:to>
          <xdr:col>12</xdr:col>
          <xdr:colOff>600075</xdr:colOff>
          <xdr:row>67</xdr:row>
          <xdr:rowOff>571500</xdr:rowOff>
        </xdr:to>
        <xdr:sp macro="" textlink="">
          <xdr:nvSpPr>
            <xdr:cNvPr id="2123" name="Option Button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66</xdr:row>
          <xdr:rowOff>257175</xdr:rowOff>
        </xdr:from>
        <xdr:to>
          <xdr:col>13</xdr:col>
          <xdr:colOff>0</xdr:colOff>
          <xdr:row>67</xdr:row>
          <xdr:rowOff>819150</xdr:rowOff>
        </xdr:to>
        <xdr:sp macro="" textlink="">
          <xdr:nvSpPr>
            <xdr:cNvPr id="2124" name="Group Box 76"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68</xdr:row>
          <xdr:rowOff>381000</xdr:rowOff>
        </xdr:from>
        <xdr:to>
          <xdr:col>10</xdr:col>
          <xdr:colOff>504825</xdr:colOff>
          <xdr:row>68</xdr:row>
          <xdr:rowOff>657225</xdr:rowOff>
        </xdr:to>
        <xdr:sp macro="" textlink="">
          <xdr:nvSpPr>
            <xdr:cNvPr id="2125" name="Option Button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68</xdr:row>
          <xdr:rowOff>371475</xdr:rowOff>
        </xdr:from>
        <xdr:to>
          <xdr:col>11</xdr:col>
          <xdr:colOff>504825</xdr:colOff>
          <xdr:row>68</xdr:row>
          <xdr:rowOff>685800</xdr:rowOff>
        </xdr:to>
        <xdr:sp macro="" textlink="">
          <xdr:nvSpPr>
            <xdr:cNvPr id="2126" name="Option Button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68</xdr:row>
          <xdr:rowOff>400050</xdr:rowOff>
        </xdr:from>
        <xdr:to>
          <xdr:col>12</xdr:col>
          <xdr:colOff>457200</xdr:colOff>
          <xdr:row>68</xdr:row>
          <xdr:rowOff>657225</xdr:rowOff>
        </xdr:to>
        <xdr:sp macro="" textlink="">
          <xdr:nvSpPr>
            <xdr:cNvPr id="2129" name="Option Button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9525</xdr:rowOff>
        </xdr:from>
        <xdr:to>
          <xdr:col>13</xdr:col>
          <xdr:colOff>9525</xdr:colOff>
          <xdr:row>69</xdr:row>
          <xdr:rowOff>19050</xdr:rowOff>
        </xdr:to>
        <xdr:sp macro="" textlink="">
          <xdr:nvSpPr>
            <xdr:cNvPr id="2130" name="Group Box 82" hidden="1">
              <a:extLst>
                <a:ext uri="{63B3BB69-23CF-44E3-9099-C40C66FF867C}">
                  <a14:compatExt spid="_x0000_s2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60</xdr:row>
          <xdr:rowOff>152400</xdr:rowOff>
        </xdr:from>
        <xdr:to>
          <xdr:col>10</xdr:col>
          <xdr:colOff>381000</xdr:colOff>
          <xdr:row>60</xdr:row>
          <xdr:rowOff>504825</xdr:rowOff>
        </xdr:to>
        <xdr:sp macro="" textlink="">
          <xdr:nvSpPr>
            <xdr:cNvPr id="2138" name="Option Button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59</xdr:row>
          <xdr:rowOff>419100</xdr:rowOff>
        </xdr:from>
        <xdr:to>
          <xdr:col>13</xdr:col>
          <xdr:colOff>9525</xdr:colOff>
          <xdr:row>61</xdr:row>
          <xdr:rowOff>19050</xdr:rowOff>
        </xdr:to>
        <xdr:sp macro="" textlink="">
          <xdr:nvSpPr>
            <xdr:cNvPr id="2139" name="Group Box 91" hidden="1">
              <a:extLst>
                <a:ext uri="{63B3BB69-23CF-44E3-9099-C40C66FF867C}">
                  <a14:compatExt spid="_x0000_s2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60</xdr:row>
          <xdr:rowOff>123825</xdr:rowOff>
        </xdr:from>
        <xdr:to>
          <xdr:col>12</xdr:col>
          <xdr:colOff>28575</xdr:colOff>
          <xdr:row>60</xdr:row>
          <xdr:rowOff>552450</xdr:rowOff>
        </xdr:to>
        <xdr:sp macro="" textlink="">
          <xdr:nvSpPr>
            <xdr:cNvPr id="2145" name="Option Button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60</xdr:row>
          <xdr:rowOff>200025</xdr:rowOff>
        </xdr:from>
        <xdr:to>
          <xdr:col>12</xdr:col>
          <xdr:colOff>504825</xdr:colOff>
          <xdr:row>60</xdr:row>
          <xdr:rowOff>514350</xdr:rowOff>
        </xdr:to>
        <xdr:sp macro="" textlink="">
          <xdr:nvSpPr>
            <xdr:cNvPr id="2148" name="Option Button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61</xdr:row>
          <xdr:rowOff>38100</xdr:rowOff>
        </xdr:from>
        <xdr:to>
          <xdr:col>13</xdr:col>
          <xdr:colOff>9525</xdr:colOff>
          <xdr:row>61</xdr:row>
          <xdr:rowOff>819150</xdr:rowOff>
        </xdr:to>
        <xdr:sp macro="" textlink="">
          <xdr:nvSpPr>
            <xdr:cNvPr id="2150" name="Group Box 102" hidden="1">
              <a:extLst>
                <a:ext uri="{63B3BB69-23CF-44E3-9099-C40C66FF867C}">
                  <a14:compatExt spid="_x0000_s2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62</xdr:row>
          <xdr:rowOff>209550</xdr:rowOff>
        </xdr:from>
        <xdr:to>
          <xdr:col>11</xdr:col>
          <xdr:colOff>457200</xdr:colOff>
          <xdr:row>62</xdr:row>
          <xdr:rowOff>552450</xdr:rowOff>
        </xdr:to>
        <xdr:sp macro="" textlink="">
          <xdr:nvSpPr>
            <xdr:cNvPr id="2153" name="Option Button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62</xdr:row>
          <xdr:rowOff>209550</xdr:rowOff>
        </xdr:from>
        <xdr:to>
          <xdr:col>10</xdr:col>
          <xdr:colOff>657225</xdr:colOff>
          <xdr:row>62</xdr:row>
          <xdr:rowOff>561975</xdr:rowOff>
        </xdr:to>
        <xdr:sp macro="" textlink="">
          <xdr:nvSpPr>
            <xdr:cNvPr id="2151" name="Option Button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JAH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62</xdr:row>
          <xdr:rowOff>228600</xdr:rowOff>
        </xdr:from>
        <xdr:to>
          <xdr:col>12</xdr:col>
          <xdr:colOff>542925</xdr:colOff>
          <xdr:row>62</xdr:row>
          <xdr:rowOff>561975</xdr:rowOff>
        </xdr:to>
        <xdr:sp macro="" textlink="">
          <xdr:nvSpPr>
            <xdr:cNvPr id="2154" name="Option Button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Segoe UI"/>
                  <a:ea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28575</xdr:rowOff>
        </xdr:from>
        <xdr:to>
          <xdr:col>13</xdr:col>
          <xdr:colOff>9525</xdr:colOff>
          <xdr:row>62</xdr:row>
          <xdr:rowOff>704850</xdr:rowOff>
        </xdr:to>
        <xdr:sp macro="" textlink="">
          <xdr:nvSpPr>
            <xdr:cNvPr id="2155" name="Group Box 107" hidden="1">
              <a:extLst>
                <a:ext uri="{63B3BB69-23CF-44E3-9099-C40C66FF867C}">
                  <a14:compatExt spid="_x0000_s2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105"/>
  <sheetViews>
    <sheetView showGridLines="0" tabSelected="1" zoomScale="80" zoomScaleNormal="80" workbookViewId="0">
      <selection activeCell="Q11" sqref="Q11"/>
    </sheetView>
  </sheetViews>
  <sheetFormatPr defaultRowHeight="15" x14ac:dyDescent="0.25"/>
  <cols>
    <col min="1" max="1" width="4.7109375" customWidth="1"/>
    <col min="2" max="2" width="35.85546875" style="1" customWidth="1"/>
    <col min="3" max="4" width="6.42578125" customWidth="1"/>
    <col min="5" max="5" width="11.42578125" customWidth="1"/>
    <col min="6" max="6" width="8.42578125" customWidth="1"/>
    <col min="7" max="7" width="13.5703125" customWidth="1"/>
    <col min="8" max="8" width="10.42578125" customWidth="1"/>
    <col min="9" max="9" width="6.140625" customWidth="1"/>
    <col min="10" max="10" width="6.42578125" hidden="1" customWidth="1"/>
    <col min="11" max="11" width="14.42578125" customWidth="1"/>
    <col min="12" max="12" width="8.7109375" customWidth="1"/>
    <col min="13" max="13" width="10.5703125" customWidth="1"/>
  </cols>
  <sheetData>
    <row r="1" spans="1:14" s="1" customFormat="1" ht="16.5" customHeight="1" x14ac:dyDescent="0.3">
      <c r="A1" s="179"/>
      <c r="B1" s="180"/>
      <c r="C1" s="180"/>
      <c r="D1" s="180"/>
      <c r="E1" s="180"/>
      <c r="F1" s="180"/>
      <c r="G1" s="180"/>
      <c r="H1" s="180"/>
      <c r="I1" s="80"/>
      <c r="J1" s="80"/>
      <c r="K1" s="80"/>
      <c r="L1" s="80"/>
      <c r="M1" s="81"/>
    </row>
    <row r="2" spans="1:14" s="1" customFormat="1" ht="16.5" customHeight="1" x14ac:dyDescent="0.3">
      <c r="A2" s="181"/>
      <c r="B2" s="182"/>
      <c r="C2" s="182"/>
      <c r="D2" s="182"/>
      <c r="E2" s="182"/>
      <c r="F2" s="182"/>
      <c r="G2" s="182"/>
      <c r="H2" s="182"/>
      <c r="I2" s="6"/>
      <c r="J2" s="6"/>
      <c r="K2" s="113" t="s">
        <v>68</v>
      </c>
      <c r="L2" s="114"/>
      <c r="M2" s="82"/>
      <c r="N2" s="115"/>
    </row>
    <row r="3" spans="1:14" s="1" customFormat="1" ht="16.5" customHeight="1" x14ac:dyDescent="0.3">
      <c r="A3" s="181"/>
      <c r="B3" s="182"/>
      <c r="C3" s="182"/>
      <c r="D3" s="182"/>
      <c r="E3" s="182"/>
      <c r="F3" s="182"/>
      <c r="G3" s="182"/>
      <c r="H3" s="182"/>
      <c r="I3" s="6"/>
      <c r="J3" s="6"/>
      <c r="K3" s="116" t="s">
        <v>69</v>
      </c>
      <c r="L3" s="114"/>
      <c r="M3" s="83"/>
      <c r="N3" s="115"/>
    </row>
    <row r="4" spans="1:14" s="1" customFormat="1" ht="15" customHeight="1" x14ac:dyDescent="0.3">
      <c r="A4" s="181"/>
      <c r="B4" s="182"/>
      <c r="C4" s="182"/>
      <c r="D4" s="182"/>
      <c r="E4" s="182"/>
      <c r="F4" s="182"/>
      <c r="G4" s="182"/>
      <c r="H4" s="182"/>
      <c r="I4" s="6" t="s">
        <v>70</v>
      </c>
      <c r="J4" s="6"/>
      <c r="K4" s="6" t="s">
        <v>72</v>
      </c>
      <c r="L4" s="6"/>
      <c r="M4" s="117"/>
    </row>
    <row r="5" spans="1:14" s="1" customFormat="1" ht="15" customHeight="1" x14ac:dyDescent="0.25">
      <c r="A5" s="181"/>
      <c r="B5" s="182"/>
      <c r="C5" s="182"/>
      <c r="D5" s="182"/>
      <c r="E5" s="182"/>
      <c r="F5" s="182"/>
      <c r="G5" s="182"/>
      <c r="H5" s="182"/>
      <c r="I5" s="6"/>
      <c r="J5" s="6"/>
      <c r="K5" s="6"/>
      <c r="L5" s="6"/>
      <c r="M5" s="117"/>
    </row>
    <row r="6" spans="1:14" ht="16.5" customHeight="1" x14ac:dyDescent="0.3">
      <c r="A6" s="183" t="s">
        <v>71</v>
      </c>
      <c r="B6" s="184"/>
      <c r="C6" s="184"/>
      <c r="D6" s="184"/>
      <c r="E6" s="184"/>
      <c r="F6" s="184"/>
      <c r="G6" s="184"/>
      <c r="H6" s="184"/>
      <c r="I6" s="184"/>
      <c r="J6" s="184"/>
      <c r="K6" s="184"/>
      <c r="L6" s="184"/>
      <c r="M6" s="185"/>
    </row>
    <row r="7" spans="1:14" s="1" customFormat="1" ht="16.5" x14ac:dyDescent="0.3">
      <c r="A7" s="193"/>
      <c r="B7" s="194"/>
      <c r="C7" s="194"/>
      <c r="D7" s="194"/>
      <c r="E7" s="194"/>
      <c r="F7" s="194"/>
      <c r="G7" s="194"/>
      <c r="H7" s="194"/>
      <c r="I7" s="194"/>
      <c r="J7" s="194"/>
      <c r="K7" s="194"/>
      <c r="L7" s="194"/>
      <c r="M7" s="195"/>
    </row>
    <row r="8" spans="1:14" ht="16.5" x14ac:dyDescent="0.3">
      <c r="A8" s="189" t="s">
        <v>2</v>
      </c>
      <c r="B8" s="190"/>
      <c r="C8" s="191"/>
      <c r="D8" s="191"/>
      <c r="E8" s="191"/>
      <c r="F8" s="191"/>
      <c r="G8" s="191"/>
      <c r="H8" s="191"/>
      <c r="I8" s="191"/>
      <c r="J8" s="191"/>
      <c r="K8" s="191"/>
      <c r="L8" s="191"/>
      <c r="M8" s="192"/>
    </row>
    <row r="9" spans="1:14" ht="26.25" customHeight="1" x14ac:dyDescent="0.3">
      <c r="A9" s="67">
        <v>1</v>
      </c>
      <c r="B9" s="9" t="s">
        <v>33</v>
      </c>
      <c r="C9" s="186"/>
      <c r="D9" s="187"/>
      <c r="E9" s="187"/>
      <c r="F9" s="187"/>
      <c r="G9" s="187"/>
      <c r="H9" s="187"/>
      <c r="I9" s="187"/>
      <c r="J9" s="187"/>
      <c r="K9" s="187"/>
      <c r="L9" s="187"/>
      <c r="M9" s="188"/>
    </row>
    <row r="10" spans="1:14" ht="24" customHeight="1" x14ac:dyDescent="0.3">
      <c r="A10" s="68">
        <f>A9+1</f>
        <v>2</v>
      </c>
      <c r="B10" s="63" t="s">
        <v>45</v>
      </c>
      <c r="C10" s="196"/>
      <c r="D10" s="197"/>
      <c r="E10" s="197"/>
      <c r="F10" s="197"/>
      <c r="G10" s="197"/>
      <c r="H10" s="197"/>
      <c r="I10" s="197"/>
      <c r="J10" s="197"/>
      <c r="K10" s="197"/>
      <c r="L10" s="197"/>
      <c r="M10" s="198"/>
    </row>
    <row r="11" spans="1:14" s="1" customFormat="1" ht="30" customHeight="1" x14ac:dyDescent="0.3">
      <c r="A11" s="68">
        <f t="shared" ref="A11:A21" si="0">A10+1</f>
        <v>3</v>
      </c>
      <c r="B11" s="63" t="s">
        <v>9</v>
      </c>
      <c r="C11" s="53"/>
      <c r="D11" s="54"/>
      <c r="E11" s="54"/>
      <c r="F11" s="54"/>
      <c r="G11" s="54"/>
      <c r="H11" s="54"/>
      <c r="I11" s="54"/>
      <c r="J11" s="54"/>
      <c r="K11" s="54"/>
      <c r="L11" s="54"/>
      <c r="M11" s="55"/>
    </row>
    <row r="12" spans="1:14" ht="16.5" x14ac:dyDescent="0.3">
      <c r="A12" s="68">
        <f t="shared" si="0"/>
        <v>4</v>
      </c>
      <c r="B12" s="10" t="s">
        <v>4</v>
      </c>
      <c r="C12" s="196"/>
      <c r="D12" s="199"/>
      <c r="E12" s="199"/>
      <c r="F12" s="199"/>
      <c r="G12" s="199"/>
      <c r="H12" s="199"/>
      <c r="I12" s="199"/>
      <c r="J12" s="199"/>
      <c r="K12" s="199"/>
      <c r="L12" s="199"/>
      <c r="M12" s="200"/>
    </row>
    <row r="13" spans="1:14" s="1" customFormat="1" ht="29.25" customHeight="1" x14ac:dyDescent="0.3">
      <c r="A13" s="68">
        <f t="shared" si="0"/>
        <v>5</v>
      </c>
      <c r="B13" s="11" t="s">
        <v>3</v>
      </c>
      <c r="C13" s="7"/>
      <c r="D13" s="7"/>
      <c r="E13" s="7"/>
      <c r="F13" s="7"/>
      <c r="G13" s="7"/>
      <c r="H13" s="7"/>
      <c r="I13" s="7"/>
      <c r="J13" s="8"/>
      <c r="K13" s="8"/>
      <c r="L13" s="5"/>
      <c r="M13" s="5"/>
    </row>
    <row r="14" spans="1:14" s="1" customFormat="1" ht="29.25" customHeight="1" x14ac:dyDescent="0.3">
      <c r="A14" s="68">
        <f>A13+1</f>
        <v>6</v>
      </c>
      <c r="B14" s="11" t="s">
        <v>47</v>
      </c>
      <c r="C14" s="17"/>
      <c r="D14" s="18"/>
      <c r="E14" s="18"/>
      <c r="F14" s="18"/>
      <c r="G14" s="18"/>
      <c r="H14" s="18"/>
      <c r="I14" s="18"/>
      <c r="J14" s="19"/>
      <c r="K14" s="19"/>
      <c r="L14" s="51"/>
      <c r="M14" s="52"/>
    </row>
    <row r="15" spans="1:14" s="1" customFormat="1" ht="33.75" customHeight="1" x14ac:dyDescent="0.3">
      <c r="A15" s="68">
        <f t="shared" si="0"/>
        <v>7</v>
      </c>
      <c r="B15" s="62" t="s">
        <v>46</v>
      </c>
      <c r="C15" s="196"/>
      <c r="D15" s="124"/>
      <c r="E15" s="124"/>
      <c r="F15" s="124"/>
      <c r="G15" s="124"/>
      <c r="H15" s="124"/>
      <c r="I15" s="124"/>
      <c r="J15" s="124"/>
      <c r="K15" s="124"/>
      <c r="L15" s="124"/>
      <c r="M15" s="125"/>
    </row>
    <row r="16" spans="1:14" s="1" customFormat="1" ht="35.25" customHeight="1" x14ac:dyDescent="0.25">
      <c r="A16" s="201" t="s">
        <v>48</v>
      </c>
      <c r="B16" s="202"/>
      <c r="C16" s="202"/>
      <c r="D16" s="202"/>
      <c r="E16" s="202"/>
      <c r="F16" s="202"/>
      <c r="G16" s="202"/>
      <c r="H16" s="202"/>
      <c r="I16" s="202"/>
      <c r="J16" s="202"/>
      <c r="K16" s="202"/>
      <c r="L16" s="202"/>
      <c r="M16" s="203"/>
    </row>
    <row r="17" spans="1:13" s="1" customFormat="1" ht="112.5" customHeight="1" thickBot="1" x14ac:dyDescent="0.3">
      <c r="A17" s="25"/>
      <c r="B17" s="66" t="s">
        <v>13</v>
      </c>
      <c r="C17" s="160" t="s">
        <v>14</v>
      </c>
      <c r="D17" s="161"/>
      <c r="E17" s="162"/>
      <c r="F17" s="162"/>
      <c r="G17" s="163"/>
      <c r="H17" s="171" t="s">
        <v>32</v>
      </c>
      <c r="I17" s="172"/>
      <c r="J17" s="173"/>
      <c r="K17" s="47" t="s">
        <v>61</v>
      </c>
      <c r="L17" s="174" t="s">
        <v>10</v>
      </c>
      <c r="M17" s="175"/>
    </row>
    <row r="18" spans="1:13" s="1" customFormat="1" ht="35.25" customHeight="1" thickBot="1" x14ac:dyDescent="0.35">
      <c r="A18" s="84">
        <f t="shared" si="0"/>
        <v>1</v>
      </c>
      <c r="B18" s="29"/>
      <c r="C18" s="157">
        <v>2015</v>
      </c>
      <c r="D18" s="158"/>
      <c r="E18" s="158"/>
      <c r="F18" s="158"/>
      <c r="G18" s="159"/>
      <c r="H18" s="176"/>
      <c r="I18" s="177"/>
      <c r="J18" s="178"/>
      <c r="K18" s="30"/>
      <c r="L18" s="118">
        <f>H18*K18</f>
        <v>0</v>
      </c>
      <c r="M18" s="119"/>
    </row>
    <row r="19" spans="1:13" s="1" customFormat="1" ht="35.25" customHeight="1" thickBot="1" x14ac:dyDescent="0.35">
      <c r="A19" s="73">
        <f t="shared" si="0"/>
        <v>2</v>
      </c>
      <c r="B19" s="20"/>
      <c r="C19" s="123">
        <v>2015</v>
      </c>
      <c r="D19" s="139"/>
      <c r="E19" s="139"/>
      <c r="F19" s="139"/>
      <c r="G19" s="140"/>
      <c r="H19" s="164"/>
      <c r="I19" s="165"/>
      <c r="J19" s="166"/>
      <c r="K19" s="22"/>
      <c r="L19" s="118">
        <f t="shared" ref="L19:L24" si="1">H19*K19</f>
        <v>0</v>
      </c>
      <c r="M19" s="119"/>
    </row>
    <row r="20" spans="1:13" s="1" customFormat="1" ht="35.25" customHeight="1" thickBot="1" x14ac:dyDescent="0.35">
      <c r="A20" s="73">
        <f t="shared" si="0"/>
        <v>3</v>
      </c>
      <c r="B20" s="20"/>
      <c r="C20" s="123">
        <v>2015</v>
      </c>
      <c r="D20" s="139"/>
      <c r="E20" s="139"/>
      <c r="F20" s="139"/>
      <c r="G20" s="140"/>
      <c r="H20" s="164"/>
      <c r="I20" s="165"/>
      <c r="J20" s="166"/>
      <c r="K20" s="22"/>
      <c r="L20" s="118">
        <f t="shared" si="1"/>
        <v>0</v>
      </c>
      <c r="M20" s="119"/>
    </row>
    <row r="21" spans="1:13" s="1" customFormat="1" ht="35.25" customHeight="1" thickBot="1" x14ac:dyDescent="0.35">
      <c r="A21" s="73">
        <f t="shared" si="0"/>
        <v>4</v>
      </c>
      <c r="B21" s="20"/>
      <c r="C21" s="167">
        <v>2015</v>
      </c>
      <c r="D21" s="139"/>
      <c r="E21" s="139"/>
      <c r="F21" s="139"/>
      <c r="G21" s="140"/>
      <c r="H21" s="164"/>
      <c r="I21" s="165"/>
      <c r="J21" s="166"/>
      <c r="K21" s="22"/>
      <c r="L21" s="118">
        <f t="shared" si="1"/>
        <v>0</v>
      </c>
      <c r="M21" s="119"/>
    </row>
    <row r="22" spans="1:13" s="1" customFormat="1" ht="35.25" customHeight="1" thickBot="1" x14ac:dyDescent="0.35">
      <c r="A22" s="73" t="s">
        <v>40</v>
      </c>
      <c r="B22" s="20"/>
      <c r="C22" s="167"/>
      <c r="D22" s="124"/>
      <c r="E22" s="124"/>
      <c r="F22" s="124"/>
      <c r="G22" s="125"/>
      <c r="H22" s="164"/>
      <c r="I22" s="165"/>
      <c r="J22" s="166"/>
      <c r="K22" s="50"/>
      <c r="L22" s="118">
        <f t="shared" si="1"/>
        <v>0</v>
      </c>
      <c r="M22" s="119"/>
    </row>
    <row r="23" spans="1:13" s="1" customFormat="1" ht="35.25" customHeight="1" thickBot="1" x14ac:dyDescent="0.35">
      <c r="A23" s="73" t="s">
        <v>40</v>
      </c>
      <c r="B23" s="20"/>
      <c r="C23" s="123"/>
      <c r="D23" s="139"/>
      <c r="E23" s="139"/>
      <c r="F23" s="139"/>
      <c r="G23" s="140"/>
      <c r="H23" s="164"/>
      <c r="I23" s="165"/>
      <c r="J23" s="166"/>
      <c r="K23" s="22"/>
      <c r="L23" s="118">
        <f t="shared" si="1"/>
        <v>0</v>
      </c>
      <c r="M23" s="119"/>
    </row>
    <row r="24" spans="1:13" s="1" customFormat="1" ht="35.25" customHeight="1" thickBot="1" x14ac:dyDescent="0.35">
      <c r="A24" s="85" t="s">
        <v>40</v>
      </c>
      <c r="B24" s="31"/>
      <c r="C24" s="150">
        <v>2015</v>
      </c>
      <c r="D24" s="151"/>
      <c r="E24" s="151"/>
      <c r="F24" s="151"/>
      <c r="G24" s="152"/>
      <c r="H24" s="251"/>
      <c r="I24" s="252"/>
      <c r="J24" s="253"/>
      <c r="K24" s="32"/>
      <c r="L24" s="118">
        <f t="shared" si="1"/>
        <v>0</v>
      </c>
      <c r="M24" s="119"/>
    </row>
    <row r="25" spans="1:13" s="1" customFormat="1" ht="35.25" customHeight="1" thickBot="1" x14ac:dyDescent="0.35">
      <c r="A25" s="69">
        <v>1</v>
      </c>
      <c r="B25" s="27"/>
      <c r="C25" s="168">
        <v>2016</v>
      </c>
      <c r="D25" s="169"/>
      <c r="E25" s="169"/>
      <c r="F25" s="169"/>
      <c r="G25" s="170"/>
      <c r="H25" s="141"/>
      <c r="I25" s="142"/>
      <c r="J25" s="143"/>
      <c r="K25" s="28"/>
      <c r="L25" s="118">
        <f t="shared" ref="L25:L31" si="2">H25*K25</f>
        <v>0</v>
      </c>
      <c r="M25" s="119"/>
    </row>
    <row r="26" spans="1:13" s="1" customFormat="1" ht="35.25" customHeight="1" thickBot="1" x14ac:dyDescent="0.35">
      <c r="A26" s="73">
        <v>2</v>
      </c>
      <c r="B26" s="20"/>
      <c r="C26" s="123">
        <v>2016</v>
      </c>
      <c r="D26" s="139"/>
      <c r="E26" s="139"/>
      <c r="F26" s="139"/>
      <c r="G26" s="140"/>
      <c r="H26" s="120"/>
      <c r="I26" s="121"/>
      <c r="J26" s="122"/>
      <c r="K26" s="64"/>
      <c r="L26" s="118">
        <f t="shared" si="2"/>
        <v>0</v>
      </c>
      <c r="M26" s="119"/>
    </row>
    <row r="27" spans="1:13" s="1" customFormat="1" ht="35.25" customHeight="1" thickBot="1" x14ac:dyDescent="0.35">
      <c r="A27" s="73">
        <v>3</v>
      </c>
      <c r="B27" s="20"/>
      <c r="C27" s="123">
        <v>2016</v>
      </c>
      <c r="D27" s="139"/>
      <c r="E27" s="139"/>
      <c r="F27" s="139"/>
      <c r="G27" s="140"/>
      <c r="H27" s="120"/>
      <c r="I27" s="121"/>
      <c r="J27" s="122"/>
      <c r="K27" s="64"/>
      <c r="L27" s="118">
        <f t="shared" si="2"/>
        <v>0</v>
      </c>
      <c r="M27" s="119"/>
    </row>
    <row r="28" spans="1:13" s="1" customFormat="1" ht="35.25" customHeight="1" thickBot="1" x14ac:dyDescent="0.35">
      <c r="A28" s="73" t="s">
        <v>40</v>
      </c>
      <c r="B28" s="20"/>
      <c r="C28" s="123"/>
      <c r="D28" s="124"/>
      <c r="E28" s="124"/>
      <c r="F28" s="124"/>
      <c r="G28" s="124"/>
      <c r="H28" s="120"/>
      <c r="I28" s="121"/>
      <c r="J28" s="122"/>
      <c r="K28" s="21"/>
      <c r="L28" s="118">
        <f t="shared" si="2"/>
        <v>0</v>
      </c>
      <c r="M28" s="119"/>
    </row>
    <row r="29" spans="1:13" s="1" customFormat="1" ht="35.25" customHeight="1" thickBot="1" x14ac:dyDescent="0.35">
      <c r="A29" s="73" t="s">
        <v>41</v>
      </c>
      <c r="B29" s="20"/>
      <c r="C29" s="123"/>
      <c r="D29" s="139"/>
      <c r="E29" s="139"/>
      <c r="F29" s="139"/>
      <c r="G29" s="140"/>
      <c r="H29" s="120"/>
      <c r="I29" s="121"/>
      <c r="J29" s="122"/>
      <c r="K29" s="64"/>
      <c r="L29" s="118">
        <f t="shared" si="2"/>
        <v>0</v>
      </c>
      <c r="M29" s="119"/>
    </row>
    <row r="30" spans="1:13" s="1" customFormat="1" ht="35.25" customHeight="1" thickBot="1" x14ac:dyDescent="0.35">
      <c r="A30" s="85" t="s">
        <v>40</v>
      </c>
      <c r="B30" s="31"/>
      <c r="C30" s="154">
        <v>2016</v>
      </c>
      <c r="D30" s="155"/>
      <c r="E30" s="155"/>
      <c r="F30" s="155"/>
      <c r="G30" s="156"/>
      <c r="H30" s="133"/>
      <c r="I30" s="134"/>
      <c r="J30" s="135"/>
      <c r="K30" s="34"/>
      <c r="L30" s="118">
        <f t="shared" si="2"/>
        <v>0</v>
      </c>
      <c r="M30" s="119"/>
    </row>
    <row r="31" spans="1:13" s="1" customFormat="1" ht="35.25" customHeight="1" thickBot="1" x14ac:dyDescent="0.35">
      <c r="A31" s="84">
        <v>1</v>
      </c>
      <c r="B31" s="29"/>
      <c r="C31" s="157">
        <v>2016</v>
      </c>
      <c r="D31" s="158"/>
      <c r="E31" s="158"/>
      <c r="F31" s="158"/>
      <c r="G31" s="159"/>
      <c r="H31" s="141"/>
      <c r="I31" s="142"/>
      <c r="J31" s="143"/>
      <c r="K31" s="33"/>
      <c r="L31" s="118">
        <f t="shared" si="2"/>
        <v>0</v>
      </c>
      <c r="M31" s="119"/>
    </row>
    <row r="32" spans="1:13" s="1" customFormat="1" ht="35.25" customHeight="1" thickBot="1" x14ac:dyDescent="0.35">
      <c r="A32" s="73">
        <v>2</v>
      </c>
      <c r="B32" s="20"/>
      <c r="C32" s="123">
        <v>2016</v>
      </c>
      <c r="D32" s="139"/>
      <c r="E32" s="139"/>
      <c r="F32" s="139"/>
      <c r="G32" s="140"/>
      <c r="H32" s="120"/>
      <c r="I32" s="121"/>
      <c r="J32" s="122"/>
      <c r="K32" s="64"/>
      <c r="L32" s="118">
        <f t="shared" ref="L32:L39" si="3">H32*K32</f>
        <v>0</v>
      </c>
      <c r="M32" s="119"/>
    </row>
    <row r="33" spans="1:14" s="1" customFormat="1" ht="35.25" customHeight="1" thickBot="1" x14ac:dyDescent="0.35">
      <c r="A33" s="73">
        <v>3</v>
      </c>
      <c r="B33" s="20"/>
      <c r="C33" s="123">
        <v>2016</v>
      </c>
      <c r="D33" s="124"/>
      <c r="E33" s="124"/>
      <c r="F33" s="124"/>
      <c r="G33" s="125"/>
      <c r="H33" s="120"/>
      <c r="I33" s="121"/>
      <c r="J33" s="122"/>
      <c r="K33" s="64"/>
      <c r="L33" s="118">
        <f t="shared" si="3"/>
        <v>0</v>
      </c>
      <c r="M33" s="119"/>
    </row>
    <row r="34" spans="1:14" s="1" customFormat="1" ht="35.25" customHeight="1" thickBot="1" x14ac:dyDescent="0.35">
      <c r="A34" s="73" t="s">
        <v>40</v>
      </c>
      <c r="B34" s="20"/>
      <c r="C34" s="123"/>
      <c r="D34" s="124"/>
      <c r="E34" s="124"/>
      <c r="F34" s="124"/>
      <c r="G34" s="125"/>
      <c r="H34" s="120"/>
      <c r="I34" s="121"/>
      <c r="J34" s="122"/>
      <c r="K34" s="64"/>
      <c r="L34" s="118">
        <f t="shared" si="3"/>
        <v>0</v>
      </c>
      <c r="M34" s="119"/>
    </row>
    <row r="35" spans="1:14" s="1" customFormat="1" ht="35.25" customHeight="1" thickBot="1" x14ac:dyDescent="0.35">
      <c r="A35" s="73" t="s">
        <v>40</v>
      </c>
      <c r="B35" s="20"/>
      <c r="C35" s="123">
        <v>2016</v>
      </c>
      <c r="D35" s="139"/>
      <c r="E35" s="139"/>
      <c r="F35" s="139"/>
      <c r="G35" s="140"/>
      <c r="H35" s="120"/>
      <c r="I35" s="121"/>
      <c r="J35" s="122"/>
      <c r="K35" s="28"/>
      <c r="L35" s="118">
        <f t="shared" si="3"/>
        <v>0</v>
      </c>
      <c r="M35" s="119"/>
    </row>
    <row r="36" spans="1:14" s="1" customFormat="1" ht="35.25" customHeight="1" thickBot="1" x14ac:dyDescent="0.35">
      <c r="A36" s="85" t="s">
        <v>40</v>
      </c>
      <c r="B36" s="31"/>
      <c r="C36" s="150">
        <v>2016</v>
      </c>
      <c r="D36" s="151"/>
      <c r="E36" s="151"/>
      <c r="F36" s="151"/>
      <c r="G36" s="152"/>
      <c r="H36" s="133"/>
      <c r="I36" s="134"/>
      <c r="J36" s="135"/>
      <c r="K36" s="34"/>
      <c r="L36" s="118">
        <f t="shared" si="3"/>
        <v>0</v>
      </c>
      <c r="M36" s="119"/>
    </row>
    <row r="37" spans="1:14" s="1" customFormat="1" ht="35.25" customHeight="1" thickBot="1" x14ac:dyDescent="0.35">
      <c r="A37" s="84">
        <v>1</v>
      </c>
      <c r="B37" s="29"/>
      <c r="C37" s="153">
        <v>2017</v>
      </c>
      <c r="D37" s="153"/>
      <c r="E37" s="153"/>
      <c r="F37" s="153"/>
      <c r="G37" s="153"/>
      <c r="H37" s="141"/>
      <c r="I37" s="142"/>
      <c r="J37" s="143"/>
      <c r="K37" s="33"/>
      <c r="L37" s="118">
        <f t="shared" si="3"/>
        <v>0</v>
      </c>
      <c r="M37" s="119"/>
    </row>
    <row r="38" spans="1:14" s="1" customFormat="1" ht="35.25" customHeight="1" thickBot="1" x14ac:dyDescent="0.35">
      <c r="A38" s="73">
        <v>2</v>
      </c>
      <c r="B38" s="20"/>
      <c r="C38" s="126">
        <v>2017</v>
      </c>
      <c r="D38" s="126"/>
      <c r="E38" s="126"/>
      <c r="F38" s="126"/>
      <c r="G38" s="126"/>
      <c r="H38" s="120"/>
      <c r="I38" s="121"/>
      <c r="J38" s="122"/>
      <c r="K38" s="64"/>
      <c r="L38" s="118">
        <f t="shared" si="3"/>
        <v>0</v>
      </c>
      <c r="M38" s="119"/>
    </row>
    <row r="39" spans="1:14" s="1" customFormat="1" ht="35.25" customHeight="1" thickBot="1" x14ac:dyDescent="0.35">
      <c r="A39" s="73">
        <v>3</v>
      </c>
      <c r="B39" s="20"/>
      <c r="C39" s="126">
        <v>2017</v>
      </c>
      <c r="D39" s="126"/>
      <c r="E39" s="126"/>
      <c r="F39" s="126"/>
      <c r="G39" s="126"/>
      <c r="H39" s="120"/>
      <c r="I39" s="121"/>
      <c r="J39" s="122"/>
      <c r="K39" s="64"/>
      <c r="L39" s="118">
        <f t="shared" si="3"/>
        <v>0</v>
      </c>
      <c r="M39" s="119"/>
    </row>
    <row r="40" spans="1:14" s="1" customFormat="1" ht="35.25" customHeight="1" thickBot="1" x14ac:dyDescent="0.35">
      <c r="A40" s="73">
        <v>4</v>
      </c>
      <c r="B40" s="20"/>
      <c r="C40" s="126">
        <v>2017</v>
      </c>
      <c r="D40" s="126"/>
      <c r="E40" s="126"/>
      <c r="F40" s="126"/>
      <c r="G40" s="126"/>
      <c r="H40" s="120"/>
      <c r="I40" s="121"/>
      <c r="J40" s="122"/>
      <c r="K40" s="64"/>
      <c r="L40" s="118">
        <f>H40*K40</f>
        <v>0</v>
      </c>
      <c r="M40" s="119"/>
    </row>
    <row r="41" spans="1:14" s="1" customFormat="1" ht="35.25" customHeight="1" thickBot="1" x14ac:dyDescent="0.35">
      <c r="A41" s="73">
        <v>5</v>
      </c>
      <c r="B41" s="20"/>
      <c r="C41" s="126">
        <v>2017</v>
      </c>
      <c r="D41" s="126"/>
      <c r="E41" s="126"/>
      <c r="F41" s="126"/>
      <c r="G41" s="126"/>
      <c r="H41" s="120"/>
      <c r="I41" s="121"/>
      <c r="J41" s="122"/>
      <c r="K41" s="64"/>
      <c r="L41" s="118">
        <f>H41*K41</f>
        <v>0</v>
      </c>
      <c r="M41" s="119"/>
    </row>
    <row r="42" spans="1:14" s="1" customFormat="1" ht="35.25" customHeight="1" thickBot="1" x14ac:dyDescent="0.35">
      <c r="A42" s="73" t="s">
        <v>40</v>
      </c>
      <c r="B42" s="20"/>
      <c r="C42" s="126"/>
      <c r="D42" s="126"/>
      <c r="E42" s="126"/>
      <c r="F42" s="126"/>
      <c r="G42" s="126"/>
      <c r="H42" s="120"/>
      <c r="I42" s="121"/>
      <c r="J42" s="122"/>
      <c r="K42" s="64"/>
      <c r="L42" s="118">
        <f>H42*K42</f>
        <v>0</v>
      </c>
      <c r="M42" s="119"/>
    </row>
    <row r="43" spans="1:14" s="1" customFormat="1" ht="35.25" customHeight="1" thickBot="1" x14ac:dyDescent="0.35">
      <c r="A43" s="73" t="s">
        <v>40</v>
      </c>
      <c r="B43" s="20"/>
      <c r="C43" s="126"/>
      <c r="D43" s="126"/>
      <c r="E43" s="126"/>
      <c r="F43" s="126"/>
      <c r="G43" s="126"/>
      <c r="H43" s="120"/>
      <c r="I43" s="121"/>
      <c r="J43" s="122"/>
      <c r="K43" s="64"/>
      <c r="L43" s="118">
        <f>H43*K43</f>
        <v>0</v>
      </c>
      <c r="M43" s="119"/>
    </row>
    <row r="44" spans="1:14" s="1" customFormat="1" ht="35.25" customHeight="1" thickBot="1" x14ac:dyDescent="0.35">
      <c r="A44" s="85" t="s">
        <v>40</v>
      </c>
      <c r="B44" s="31"/>
      <c r="C44" s="149">
        <v>2017</v>
      </c>
      <c r="D44" s="149"/>
      <c r="E44" s="149"/>
      <c r="F44" s="149"/>
      <c r="G44" s="149"/>
      <c r="H44" s="133"/>
      <c r="I44" s="134"/>
      <c r="J44" s="135"/>
      <c r="K44" s="34"/>
      <c r="L44" s="118">
        <f>H44*K44</f>
        <v>0</v>
      </c>
      <c r="M44" s="119"/>
    </row>
    <row r="45" spans="1:14" s="1" customFormat="1" ht="42" customHeight="1" x14ac:dyDescent="0.3">
      <c r="A45" s="69"/>
      <c r="B45" s="136" t="s">
        <v>65</v>
      </c>
      <c r="C45" s="137"/>
      <c r="D45" s="137"/>
      <c r="E45" s="137"/>
      <c r="F45" s="137"/>
      <c r="G45" s="137"/>
      <c r="H45" s="137"/>
      <c r="I45" s="137"/>
      <c r="J45" s="137"/>
      <c r="K45" s="138"/>
      <c r="L45" s="129">
        <f>SUM(L18:L44)</f>
        <v>0</v>
      </c>
      <c r="M45" s="130"/>
    </row>
    <row r="46" spans="1:14" s="1" customFormat="1" ht="35.25" customHeight="1" x14ac:dyDescent="0.3">
      <c r="A46" s="69"/>
      <c r="B46" s="147" t="s">
        <v>66</v>
      </c>
      <c r="C46" s="148"/>
      <c r="D46" s="148"/>
      <c r="E46" s="148"/>
      <c r="F46" s="148"/>
      <c r="G46" s="148"/>
      <c r="H46" s="148"/>
      <c r="I46" s="148"/>
      <c r="J46" s="148"/>
      <c r="K46" s="148"/>
      <c r="L46" s="131">
        <f>ROUND(L45/3*0.03,2)</f>
        <v>0</v>
      </c>
      <c r="M46" s="132"/>
    </row>
    <row r="47" spans="1:14" s="1" customFormat="1" ht="18.75" customHeight="1" thickBot="1" x14ac:dyDescent="0.3">
      <c r="A47" s="236" t="s">
        <v>16</v>
      </c>
      <c r="B47" s="237"/>
      <c r="C47" s="237"/>
      <c r="D47" s="237"/>
      <c r="E47" s="237"/>
      <c r="F47" s="237"/>
      <c r="G47" s="237"/>
      <c r="H47" s="238"/>
      <c r="I47" s="237"/>
      <c r="J47" s="237"/>
      <c r="K47" s="237"/>
      <c r="L47" s="237"/>
      <c r="M47" s="239"/>
    </row>
    <row r="48" spans="1:14" s="1" customFormat="1" ht="68.25" customHeight="1" x14ac:dyDescent="0.25">
      <c r="A48" s="49" t="s">
        <v>15</v>
      </c>
      <c r="B48" s="144" t="s">
        <v>17</v>
      </c>
      <c r="C48" s="145"/>
      <c r="D48" s="146"/>
      <c r="E48" s="73" t="s">
        <v>67</v>
      </c>
      <c r="F48" s="75" t="s">
        <v>35</v>
      </c>
      <c r="G48" s="76" t="s">
        <v>42</v>
      </c>
      <c r="H48" s="77" t="s">
        <v>63</v>
      </c>
      <c r="I48" s="78"/>
      <c r="J48" s="78"/>
      <c r="K48" s="79"/>
      <c r="L48" s="249" t="s">
        <v>60</v>
      </c>
      <c r="M48" s="250"/>
      <c r="N48" s="45"/>
    </row>
    <row r="49" spans="1:14" s="1" customFormat="1" ht="40.5" customHeight="1" x14ac:dyDescent="0.3">
      <c r="A49" s="70">
        <v>1</v>
      </c>
      <c r="B49" s="243" t="s">
        <v>26</v>
      </c>
      <c r="C49" s="145"/>
      <c r="D49" s="146"/>
      <c r="E49" s="94"/>
      <c r="F49" s="95">
        <f>ROUND(E49*0.75,2)</f>
        <v>0</v>
      </c>
      <c r="G49" s="96">
        <f>ROUND(IF(E59&lt;E58,E59/E56*E49,F49),2)</f>
        <v>0</v>
      </c>
      <c r="H49" s="97">
        <f t="shared" ref="H49:H55" si="4">IF(G49&lt;F49,G49,F49)</f>
        <v>0</v>
      </c>
      <c r="I49" s="242" t="s">
        <v>0</v>
      </c>
      <c r="J49" s="124"/>
      <c r="K49" s="125"/>
      <c r="L49" s="127"/>
      <c r="M49" s="128"/>
    </row>
    <row r="50" spans="1:14" s="1" customFormat="1" ht="29.25" customHeight="1" x14ac:dyDescent="0.3">
      <c r="A50" s="70">
        <v>2</v>
      </c>
      <c r="B50" s="243" t="s">
        <v>27</v>
      </c>
      <c r="C50" s="244"/>
      <c r="D50" s="245"/>
      <c r="E50" s="98"/>
      <c r="F50" s="95">
        <f t="shared" ref="F50:F55" si="5">ROUND(E50*0.75,2)</f>
        <v>0</v>
      </c>
      <c r="G50" s="96">
        <f>ROUND(IF(E59&lt;E58,E59/E56*E50,F50),2)</f>
        <v>0</v>
      </c>
      <c r="H50" s="99">
        <f t="shared" si="4"/>
        <v>0</v>
      </c>
      <c r="I50" s="242" t="s">
        <v>0</v>
      </c>
      <c r="J50" s="124"/>
      <c r="K50" s="125"/>
      <c r="L50" s="127"/>
      <c r="M50" s="128"/>
    </row>
    <row r="51" spans="1:14" s="1" customFormat="1" ht="39" customHeight="1" x14ac:dyDescent="0.3">
      <c r="A51" s="70">
        <v>3</v>
      </c>
      <c r="B51" s="243" t="s">
        <v>34</v>
      </c>
      <c r="C51" s="244"/>
      <c r="D51" s="245"/>
      <c r="E51" s="98"/>
      <c r="F51" s="95">
        <f t="shared" si="5"/>
        <v>0</v>
      </c>
      <c r="G51" s="96">
        <f>ROUND(IF(E59&lt;E56,E59/E56*E51,F51),2)</f>
        <v>0</v>
      </c>
      <c r="H51" s="99">
        <f t="shared" si="4"/>
        <v>0</v>
      </c>
      <c r="I51" s="242" t="s">
        <v>0</v>
      </c>
      <c r="J51" s="124"/>
      <c r="K51" s="125"/>
      <c r="L51" s="60"/>
      <c r="M51" s="61"/>
    </row>
    <row r="52" spans="1:14" s="1" customFormat="1" ht="24" customHeight="1" x14ac:dyDescent="0.3">
      <c r="A52" s="70">
        <v>4</v>
      </c>
      <c r="B52" s="243" t="s">
        <v>11</v>
      </c>
      <c r="C52" s="244"/>
      <c r="D52" s="245"/>
      <c r="E52" s="98"/>
      <c r="F52" s="95">
        <f t="shared" si="5"/>
        <v>0</v>
      </c>
      <c r="G52" s="96">
        <f>ROUND(IF(E59&lt;E56,E59/E56*E52,F52),2)</f>
        <v>0</v>
      </c>
      <c r="H52" s="99">
        <f t="shared" si="4"/>
        <v>0</v>
      </c>
      <c r="I52" s="242" t="s">
        <v>0</v>
      </c>
      <c r="J52" s="124"/>
      <c r="K52" s="125"/>
      <c r="L52" s="127"/>
      <c r="M52" s="128"/>
    </row>
    <row r="53" spans="1:14" s="1" customFormat="1" ht="70.5" customHeight="1" x14ac:dyDescent="0.3">
      <c r="A53" s="70">
        <v>5</v>
      </c>
      <c r="B53" s="243" t="s">
        <v>28</v>
      </c>
      <c r="C53" s="244"/>
      <c r="D53" s="245"/>
      <c r="E53" s="98"/>
      <c r="F53" s="100">
        <f t="shared" si="5"/>
        <v>0</v>
      </c>
      <c r="G53" s="101">
        <f>ROUND(IF(E59&lt;E56,E59/E56*E53,F53),2)</f>
        <v>0</v>
      </c>
      <c r="H53" s="99">
        <f t="shared" si="4"/>
        <v>0</v>
      </c>
      <c r="I53" s="242" t="s">
        <v>0</v>
      </c>
      <c r="J53" s="124"/>
      <c r="K53" s="125"/>
      <c r="L53" s="127"/>
      <c r="M53" s="128"/>
    </row>
    <row r="54" spans="1:14" s="1" customFormat="1" ht="73.5" customHeight="1" x14ac:dyDescent="0.3">
      <c r="A54" s="70">
        <v>6</v>
      </c>
      <c r="B54" s="243" t="s">
        <v>39</v>
      </c>
      <c r="C54" s="145"/>
      <c r="D54" s="146"/>
      <c r="E54" s="94"/>
      <c r="F54" s="95">
        <f t="shared" si="5"/>
        <v>0</v>
      </c>
      <c r="G54" s="96">
        <f>ROUND(IF(E59&lt;E56,E59/E56*E54,F54),2)</f>
        <v>0</v>
      </c>
      <c r="H54" s="99">
        <f t="shared" si="4"/>
        <v>0</v>
      </c>
      <c r="I54" s="242" t="s">
        <v>0</v>
      </c>
      <c r="J54" s="124"/>
      <c r="K54" s="125"/>
      <c r="L54" s="127"/>
      <c r="M54" s="128"/>
    </row>
    <row r="55" spans="1:14" s="1" customFormat="1" ht="54" customHeight="1" x14ac:dyDescent="0.3">
      <c r="A55" s="70">
        <v>7</v>
      </c>
      <c r="B55" s="243" t="s">
        <v>38</v>
      </c>
      <c r="C55" s="145"/>
      <c r="D55" s="146"/>
      <c r="E55" s="94"/>
      <c r="F55" s="102">
        <f t="shared" si="5"/>
        <v>0</v>
      </c>
      <c r="G55" s="96">
        <f>ROUND(IF(E59&lt;E56,E59/E56*E55,F55),2)</f>
        <v>0</v>
      </c>
      <c r="H55" s="99">
        <f t="shared" si="4"/>
        <v>0</v>
      </c>
      <c r="I55" s="242" t="s">
        <v>0</v>
      </c>
      <c r="J55" s="124"/>
      <c r="K55" s="125"/>
      <c r="L55" s="60"/>
      <c r="M55" s="61"/>
    </row>
    <row r="56" spans="1:14" s="1" customFormat="1" ht="18.75" customHeight="1" thickBot="1" x14ac:dyDescent="0.35">
      <c r="A56" s="71">
        <v>8</v>
      </c>
      <c r="B56" s="48" t="s">
        <v>36</v>
      </c>
      <c r="C56" s="12"/>
      <c r="D56" s="12"/>
      <c r="E56" s="94">
        <f>SUM(E49:E55)</f>
        <v>0</v>
      </c>
      <c r="F56" s="103">
        <f>SUM(F49:F55)</f>
        <v>0</v>
      </c>
      <c r="G56" s="94">
        <f>SUM(G49:G55)</f>
        <v>0</v>
      </c>
      <c r="H56" s="104">
        <f>SUM(H49:H55)</f>
        <v>0</v>
      </c>
      <c r="I56" s="242" t="s">
        <v>0</v>
      </c>
      <c r="J56" s="124"/>
      <c r="K56" s="125"/>
      <c r="L56" s="246"/>
      <c r="M56" s="247"/>
      <c r="N56" s="14"/>
    </row>
    <row r="57" spans="1:14" s="1" customFormat="1" ht="18.75" customHeight="1" x14ac:dyDescent="0.3">
      <c r="A57" s="70">
        <v>9</v>
      </c>
      <c r="B57" s="49" t="s">
        <v>23</v>
      </c>
      <c r="C57" s="12"/>
      <c r="D57" s="12"/>
      <c r="E57" s="105">
        <v>0.75</v>
      </c>
      <c r="F57" s="106"/>
      <c r="G57" s="272"/>
      <c r="H57" s="273"/>
      <c r="I57" s="246"/>
      <c r="J57" s="124"/>
      <c r="K57" s="124"/>
      <c r="L57" s="124"/>
      <c r="M57" s="125"/>
    </row>
    <row r="58" spans="1:14" s="1" customFormat="1" ht="18.75" customHeight="1" thickBot="1" x14ac:dyDescent="0.35">
      <c r="A58" s="70">
        <v>10</v>
      </c>
      <c r="B58" s="49" t="s">
        <v>24</v>
      </c>
      <c r="C58" s="12"/>
      <c r="D58" s="12"/>
      <c r="E58" s="107">
        <f>ROUND(E56*E57,2)</f>
        <v>0</v>
      </c>
      <c r="F58" s="108"/>
      <c r="G58" s="270"/>
      <c r="H58" s="271"/>
      <c r="I58" s="246" t="s">
        <v>0</v>
      </c>
      <c r="J58" s="124"/>
      <c r="K58" s="125"/>
      <c r="L58" s="246"/>
      <c r="M58" s="140"/>
    </row>
    <row r="59" spans="1:14" s="1" customFormat="1" ht="35.25" customHeight="1" thickBot="1" x14ac:dyDescent="0.35">
      <c r="A59" s="72">
        <v>11</v>
      </c>
      <c r="B59" s="243" t="s">
        <v>37</v>
      </c>
      <c r="C59" s="244"/>
      <c r="D59" s="244"/>
      <c r="E59" s="109">
        <f>IF(L46&gt;E58,E58,L46)</f>
        <v>0</v>
      </c>
      <c r="F59" s="110"/>
      <c r="G59" s="111"/>
      <c r="H59" s="112">
        <f>IF(E59=H56,E59,"Arvutustes viga")</f>
        <v>0</v>
      </c>
      <c r="I59" s="246" t="s">
        <v>0</v>
      </c>
      <c r="J59" s="124"/>
      <c r="K59" s="125"/>
      <c r="L59" s="248"/>
      <c r="M59" s="248"/>
    </row>
    <row r="60" spans="1:14" s="1" customFormat="1" ht="33" customHeight="1" x14ac:dyDescent="0.25">
      <c r="A60" s="264" t="s">
        <v>43</v>
      </c>
      <c r="B60" s="265"/>
      <c r="C60" s="265"/>
      <c r="D60" s="265"/>
      <c r="E60" s="265"/>
      <c r="F60" s="265"/>
      <c r="G60" s="265"/>
      <c r="H60" s="265"/>
      <c r="I60" s="266"/>
      <c r="J60" s="46"/>
      <c r="K60" s="267" t="s">
        <v>44</v>
      </c>
      <c r="L60" s="268"/>
      <c r="M60" s="269"/>
    </row>
    <row r="61" spans="1:14" s="42" customFormat="1" ht="48.75" customHeight="1" x14ac:dyDescent="0.25">
      <c r="A61" s="73">
        <v>1</v>
      </c>
      <c r="B61" s="240" t="s">
        <v>22</v>
      </c>
      <c r="C61" s="241"/>
      <c r="D61" s="241"/>
      <c r="E61" s="241"/>
      <c r="F61" s="241"/>
      <c r="G61" s="241"/>
      <c r="H61" s="241"/>
      <c r="I61" s="241"/>
      <c r="J61" s="241"/>
      <c r="K61" s="36"/>
      <c r="L61" s="40"/>
      <c r="M61" s="41"/>
    </row>
    <row r="62" spans="1:14" s="42" customFormat="1" ht="65.25" customHeight="1" x14ac:dyDescent="0.25">
      <c r="A62" s="74">
        <v>2</v>
      </c>
      <c r="B62" s="240" t="s">
        <v>25</v>
      </c>
      <c r="C62" s="260"/>
      <c r="D62" s="260"/>
      <c r="E62" s="260"/>
      <c r="F62" s="260"/>
      <c r="G62" s="260"/>
      <c r="H62" s="260"/>
      <c r="I62" s="260"/>
      <c r="J62" s="260"/>
      <c r="K62" s="15"/>
      <c r="L62" s="15"/>
      <c r="M62" s="16"/>
    </row>
    <row r="63" spans="1:14" s="42" customFormat="1" ht="59.25" customHeight="1" x14ac:dyDescent="0.25">
      <c r="A63" s="74">
        <v>3</v>
      </c>
      <c r="B63" s="274" t="s">
        <v>64</v>
      </c>
      <c r="C63" s="275"/>
      <c r="D63" s="275"/>
      <c r="E63" s="275"/>
      <c r="F63" s="275"/>
      <c r="G63" s="275"/>
      <c r="H63" s="275"/>
      <c r="I63" s="276"/>
      <c r="J63" s="65"/>
      <c r="K63" s="15"/>
      <c r="L63" s="15"/>
      <c r="M63" s="16"/>
    </row>
    <row r="64" spans="1:14" s="1" customFormat="1" ht="33" customHeight="1" x14ac:dyDescent="0.25">
      <c r="A64" s="74">
        <v>4</v>
      </c>
      <c r="B64" s="240" t="s">
        <v>5</v>
      </c>
      <c r="C64" s="260"/>
      <c r="D64" s="260"/>
      <c r="E64" s="260"/>
      <c r="F64" s="260"/>
      <c r="G64" s="260"/>
      <c r="H64" s="260"/>
      <c r="I64" s="260"/>
      <c r="J64" s="260"/>
      <c r="K64" s="15"/>
      <c r="L64" s="15"/>
      <c r="M64" s="16"/>
    </row>
    <row r="65" spans="1:24" s="1" customFormat="1" ht="54" customHeight="1" x14ac:dyDescent="0.25">
      <c r="A65" s="74">
        <v>5</v>
      </c>
      <c r="B65" s="240" t="s">
        <v>8</v>
      </c>
      <c r="C65" s="260"/>
      <c r="D65" s="260"/>
      <c r="E65" s="260"/>
      <c r="F65" s="260"/>
      <c r="G65" s="260"/>
      <c r="H65" s="260"/>
      <c r="I65" s="260"/>
      <c r="J65" s="260"/>
      <c r="K65" s="15"/>
      <c r="L65" s="15"/>
      <c r="M65" s="16"/>
      <c r="X65" s="1" t="s">
        <v>6</v>
      </c>
    </row>
    <row r="66" spans="1:24" s="1" customFormat="1" ht="57" customHeight="1" x14ac:dyDescent="0.3">
      <c r="A66" s="73">
        <v>6</v>
      </c>
      <c r="B66" s="258" t="s">
        <v>12</v>
      </c>
      <c r="C66" s="259"/>
      <c r="D66" s="259"/>
      <c r="E66" s="259"/>
      <c r="F66" s="259"/>
      <c r="G66" s="259"/>
      <c r="H66" s="259"/>
      <c r="I66" s="259"/>
      <c r="J66" s="259"/>
      <c r="K66" s="35"/>
      <c r="L66" s="35"/>
      <c r="M66" s="37"/>
      <c r="Q66" s="2"/>
    </row>
    <row r="67" spans="1:24" s="1" customFormat="1" ht="21" customHeight="1" x14ac:dyDescent="0.3">
      <c r="A67" s="254" t="s">
        <v>29</v>
      </c>
      <c r="B67" s="197"/>
      <c r="C67" s="197"/>
      <c r="D67" s="197"/>
      <c r="E67" s="197"/>
      <c r="F67" s="197"/>
      <c r="G67" s="197"/>
      <c r="H67" s="197"/>
      <c r="I67" s="197"/>
      <c r="J67" s="197"/>
      <c r="K67" s="43"/>
      <c r="L67" s="43"/>
      <c r="M67" s="44"/>
      <c r="Q67" s="2"/>
    </row>
    <row r="68" spans="1:24" s="1" customFormat="1" ht="66.75" customHeight="1" x14ac:dyDescent="0.3">
      <c r="A68" s="74">
        <v>1</v>
      </c>
      <c r="B68" s="258" t="s">
        <v>59</v>
      </c>
      <c r="C68" s="261"/>
      <c r="D68" s="261"/>
      <c r="E68" s="261"/>
      <c r="F68" s="261"/>
      <c r="G68" s="261"/>
      <c r="H68" s="261"/>
      <c r="I68" s="261"/>
      <c r="J68" s="261"/>
      <c r="K68" s="35"/>
      <c r="L68" s="35"/>
      <c r="M68" s="37"/>
      <c r="Q68" s="2"/>
    </row>
    <row r="69" spans="1:24" s="1" customFormat="1" ht="80.25" customHeight="1" x14ac:dyDescent="0.3">
      <c r="A69" s="74">
        <v>2</v>
      </c>
      <c r="B69" s="258" t="s">
        <v>18</v>
      </c>
      <c r="C69" s="259"/>
      <c r="D69" s="259"/>
      <c r="E69" s="259"/>
      <c r="F69" s="259"/>
      <c r="G69" s="259"/>
      <c r="H69" s="259"/>
      <c r="I69" s="259"/>
      <c r="J69" s="259"/>
      <c r="K69" s="38"/>
      <c r="L69" s="38"/>
      <c r="M69" s="39"/>
      <c r="Q69" s="2"/>
    </row>
    <row r="70" spans="1:24" s="1" customFormat="1" ht="76.5" customHeight="1" x14ac:dyDescent="0.25">
      <c r="A70" s="69">
        <v>3</v>
      </c>
      <c r="B70" s="26" t="s">
        <v>7</v>
      </c>
      <c r="C70" s="262"/>
      <c r="D70" s="262"/>
      <c r="E70" s="262"/>
      <c r="F70" s="262"/>
      <c r="G70" s="262"/>
      <c r="H70" s="262"/>
      <c r="I70" s="262"/>
      <c r="J70" s="262"/>
      <c r="K70" s="262"/>
      <c r="L70" s="262"/>
      <c r="M70" s="263"/>
    </row>
    <row r="71" spans="1:24" ht="17.25" x14ac:dyDescent="0.25">
      <c r="A71" s="254" t="s">
        <v>58</v>
      </c>
      <c r="B71" s="255"/>
      <c r="C71" s="256"/>
      <c r="D71" s="256"/>
      <c r="E71" s="256"/>
      <c r="F71" s="256"/>
      <c r="G71" s="256"/>
      <c r="H71" s="256"/>
      <c r="I71" s="256"/>
      <c r="J71" s="256"/>
      <c r="K71" s="256"/>
      <c r="L71" s="256"/>
      <c r="M71" s="257"/>
      <c r="R71" s="1"/>
    </row>
    <row r="72" spans="1:24" s="1" customFormat="1" ht="16.5" x14ac:dyDescent="0.25">
      <c r="A72" s="74">
        <v>1</v>
      </c>
      <c r="B72" s="210" t="s">
        <v>21</v>
      </c>
      <c r="C72" s="208"/>
      <c r="D72" s="208"/>
      <c r="E72" s="208"/>
      <c r="F72" s="208"/>
      <c r="G72" s="208"/>
      <c r="H72" s="208"/>
      <c r="I72" s="208"/>
      <c r="J72" s="209"/>
      <c r="K72" s="211"/>
      <c r="L72" s="208"/>
      <c r="M72" s="209"/>
    </row>
    <row r="73" spans="1:24" s="1" customFormat="1" ht="16.5" x14ac:dyDescent="0.25">
      <c r="A73" s="74">
        <v>2</v>
      </c>
      <c r="B73" s="58" t="s">
        <v>19</v>
      </c>
      <c r="C73" s="23"/>
      <c r="D73" s="23"/>
      <c r="E73" s="23"/>
      <c r="F73" s="23"/>
      <c r="G73" s="23"/>
      <c r="H73" s="23"/>
      <c r="I73" s="23"/>
      <c r="J73" s="24"/>
      <c r="K73" s="59"/>
      <c r="L73" s="56"/>
      <c r="M73" s="57"/>
    </row>
    <row r="74" spans="1:24" ht="45.75" customHeight="1" x14ac:dyDescent="0.25">
      <c r="A74" s="73">
        <v>3</v>
      </c>
      <c r="B74" s="207" t="s">
        <v>20</v>
      </c>
      <c r="C74" s="208"/>
      <c r="D74" s="208"/>
      <c r="E74" s="208"/>
      <c r="F74" s="208"/>
      <c r="G74" s="208"/>
      <c r="H74" s="208"/>
      <c r="I74" s="208"/>
      <c r="J74" s="209"/>
      <c r="K74" s="212"/>
      <c r="L74" s="213"/>
      <c r="M74" s="214"/>
      <c r="R74" s="1"/>
    </row>
    <row r="75" spans="1:24" s="1" customFormat="1" ht="70.5" customHeight="1" x14ac:dyDescent="0.25">
      <c r="A75" s="73">
        <v>4</v>
      </c>
      <c r="B75" s="207" t="s">
        <v>30</v>
      </c>
      <c r="C75" s="224"/>
      <c r="D75" s="224"/>
      <c r="E75" s="224"/>
      <c r="F75" s="224"/>
      <c r="G75" s="224"/>
      <c r="H75" s="224"/>
      <c r="I75" s="224"/>
      <c r="J75" s="225"/>
      <c r="K75" s="231"/>
      <c r="L75" s="232"/>
      <c r="M75" s="233"/>
    </row>
    <row r="76" spans="1:24" s="1" customFormat="1" ht="36.75" customHeight="1" x14ac:dyDescent="0.3">
      <c r="A76" s="226" t="s">
        <v>31</v>
      </c>
      <c r="B76" s="227"/>
      <c r="C76" s="228"/>
      <c r="D76" s="229"/>
      <c r="E76" s="229"/>
      <c r="F76" s="229"/>
      <c r="G76" s="229"/>
      <c r="H76" s="229"/>
      <c r="I76" s="229"/>
      <c r="J76" s="229"/>
      <c r="K76" s="229"/>
      <c r="L76" s="229"/>
      <c r="M76" s="230"/>
    </row>
    <row r="77" spans="1:24" ht="26.25" customHeight="1" x14ac:dyDescent="0.25">
      <c r="A77" s="215" t="s">
        <v>57</v>
      </c>
      <c r="B77" s="216"/>
      <c r="C77" s="216"/>
      <c r="D77" s="216"/>
      <c r="E77" s="223"/>
      <c r="F77" s="219"/>
      <c r="G77" s="219"/>
      <c r="H77" s="219"/>
      <c r="I77" s="219"/>
      <c r="J77" s="219"/>
      <c r="K77" s="219"/>
      <c r="L77" s="219"/>
      <c r="M77" s="219"/>
      <c r="R77" s="1"/>
    </row>
    <row r="78" spans="1:24" ht="16.5" x14ac:dyDescent="0.25">
      <c r="A78" s="215" t="s">
        <v>1</v>
      </c>
      <c r="B78" s="216"/>
      <c r="C78" s="217"/>
      <c r="D78" s="217"/>
      <c r="E78" s="218"/>
      <c r="F78" s="220"/>
      <c r="G78" s="221"/>
      <c r="H78" s="221"/>
      <c r="I78" s="221"/>
      <c r="J78" s="221"/>
      <c r="K78" s="221"/>
      <c r="L78" s="221"/>
      <c r="M78" s="222"/>
      <c r="R78" s="1"/>
    </row>
    <row r="79" spans="1:24" s="1" customFormat="1" ht="17.25" x14ac:dyDescent="0.25">
      <c r="A79" s="215" t="s">
        <v>56</v>
      </c>
      <c r="B79" s="216"/>
      <c r="C79" s="217"/>
      <c r="D79" s="217"/>
      <c r="E79" s="217"/>
      <c r="F79" s="4"/>
      <c r="G79" s="4"/>
      <c r="H79" s="4"/>
      <c r="I79" s="4"/>
      <c r="J79" s="4"/>
      <c r="K79" s="4"/>
      <c r="L79" s="4"/>
      <c r="M79" s="4"/>
    </row>
    <row r="80" spans="1:24" x14ac:dyDescent="0.25">
      <c r="A80" s="86"/>
      <c r="B80" s="13"/>
      <c r="C80" s="3"/>
      <c r="D80" s="3"/>
      <c r="E80" s="3"/>
      <c r="F80" s="3"/>
      <c r="G80" s="3"/>
      <c r="H80" s="3"/>
      <c r="I80" s="3"/>
      <c r="J80" s="3"/>
      <c r="K80" s="3"/>
      <c r="L80" s="3"/>
      <c r="M80" s="87"/>
      <c r="R80" s="1"/>
    </row>
    <row r="81" spans="1:18" ht="17.25" customHeight="1" x14ac:dyDescent="0.25">
      <c r="A81" s="204" t="s">
        <v>49</v>
      </c>
      <c r="B81" s="205"/>
      <c r="C81" s="205"/>
      <c r="D81" s="205"/>
      <c r="E81" s="205"/>
      <c r="F81" s="205"/>
      <c r="G81" s="205"/>
      <c r="H81" s="205"/>
      <c r="I81" s="205"/>
      <c r="J81" s="205"/>
      <c r="K81" s="205"/>
      <c r="L81" s="205"/>
      <c r="M81" s="206"/>
      <c r="R81" s="1"/>
    </row>
    <row r="82" spans="1:18" s="1" customFormat="1" ht="24.75" customHeight="1" x14ac:dyDescent="0.25">
      <c r="A82" s="204" t="s">
        <v>50</v>
      </c>
      <c r="B82" s="205"/>
      <c r="C82" s="205"/>
      <c r="D82" s="205"/>
      <c r="E82" s="205"/>
      <c r="F82" s="205"/>
      <c r="G82" s="205"/>
      <c r="H82" s="205"/>
      <c r="I82" s="205"/>
      <c r="J82" s="205"/>
      <c r="K82" s="205"/>
      <c r="L82" s="205"/>
      <c r="M82" s="206"/>
    </row>
    <row r="83" spans="1:18" s="1" customFormat="1" ht="65.25" customHeight="1" x14ac:dyDescent="0.25">
      <c r="A83" s="204" t="s">
        <v>62</v>
      </c>
      <c r="B83" s="205"/>
      <c r="C83" s="205"/>
      <c r="D83" s="205"/>
      <c r="E83" s="205"/>
      <c r="F83" s="205"/>
      <c r="G83" s="205"/>
      <c r="H83" s="205"/>
      <c r="I83" s="205"/>
      <c r="J83" s="205"/>
      <c r="K83" s="205"/>
      <c r="L83" s="205"/>
      <c r="M83" s="206"/>
    </row>
    <row r="84" spans="1:18" s="1" customFormat="1" ht="54" customHeight="1" x14ac:dyDescent="0.25">
      <c r="A84" s="204" t="s">
        <v>51</v>
      </c>
      <c r="B84" s="234"/>
      <c r="C84" s="234"/>
      <c r="D84" s="234"/>
      <c r="E84" s="234"/>
      <c r="F84" s="234"/>
      <c r="G84" s="234"/>
      <c r="H84" s="234"/>
      <c r="I84" s="234"/>
      <c r="J84" s="234"/>
      <c r="K84" s="234"/>
      <c r="L84" s="234"/>
      <c r="M84" s="235"/>
    </row>
    <row r="85" spans="1:18" s="1" customFormat="1" ht="37.5" customHeight="1" x14ac:dyDescent="0.25">
      <c r="A85" s="204" t="s">
        <v>52</v>
      </c>
      <c r="B85" s="205"/>
      <c r="C85" s="205"/>
      <c r="D85" s="205"/>
      <c r="E85" s="205"/>
      <c r="F85" s="205"/>
      <c r="G85" s="205"/>
      <c r="H85" s="205"/>
      <c r="I85" s="205"/>
      <c r="J85" s="205"/>
      <c r="K85" s="205"/>
      <c r="L85" s="205"/>
      <c r="M85" s="206"/>
    </row>
    <row r="86" spans="1:18" ht="40.5" customHeight="1" x14ac:dyDescent="0.25">
      <c r="A86" s="204" t="s">
        <v>53</v>
      </c>
      <c r="B86" s="205"/>
      <c r="C86" s="205"/>
      <c r="D86" s="205"/>
      <c r="E86" s="205"/>
      <c r="F86" s="205"/>
      <c r="G86" s="205"/>
      <c r="H86" s="205"/>
      <c r="I86" s="205"/>
      <c r="J86" s="205"/>
      <c r="K86" s="205"/>
      <c r="L86" s="205"/>
      <c r="M86" s="206"/>
    </row>
    <row r="87" spans="1:18" s="1" customFormat="1" ht="27.75" customHeight="1" x14ac:dyDescent="0.25">
      <c r="A87" s="204" t="s">
        <v>54</v>
      </c>
      <c r="B87" s="234"/>
      <c r="C87" s="234"/>
      <c r="D87" s="234"/>
      <c r="E87" s="234"/>
      <c r="F87" s="234"/>
      <c r="G87" s="234"/>
      <c r="H87" s="234"/>
      <c r="I87" s="234"/>
      <c r="J87" s="234"/>
      <c r="K87" s="234"/>
      <c r="L87" s="234"/>
      <c r="M87" s="235"/>
    </row>
    <row r="88" spans="1:18" x14ac:dyDescent="0.25">
      <c r="A88" s="204" t="s">
        <v>55</v>
      </c>
      <c r="B88" s="205"/>
      <c r="C88" s="205"/>
      <c r="D88" s="205"/>
      <c r="E88" s="205"/>
      <c r="F88" s="205"/>
      <c r="G88" s="205"/>
      <c r="H88" s="205"/>
      <c r="I88" s="205"/>
      <c r="J88" s="205"/>
      <c r="K88" s="205"/>
      <c r="L88" s="205"/>
      <c r="M88" s="206"/>
    </row>
    <row r="89" spans="1:18" x14ac:dyDescent="0.25">
      <c r="A89" s="88"/>
      <c r="B89" s="89"/>
      <c r="C89" s="89"/>
      <c r="D89" s="89"/>
      <c r="E89" s="89"/>
      <c r="F89" s="89"/>
      <c r="G89" s="89"/>
      <c r="H89" s="89"/>
      <c r="I89" s="89"/>
      <c r="J89" s="89"/>
      <c r="K89" s="89"/>
      <c r="L89" s="89"/>
      <c r="M89" s="90"/>
    </row>
    <row r="90" spans="1:18" x14ac:dyDescent="0.25">
      <c r="A90" s="88"/>
      <c r="B90" s="89"/>
      <c r="C90" s="89"/>
      <c r="D90" s="89"/>
      <c r="E90" s="89"/>
      <c r="F90" s="89"/>
      <c r="G90" s="89"/>
      <c r="H90" s="89"/>
      <c r="I90" s="89"/>
      <c r="J90" s="89"/>
      <c r="K90" s="89"/>
      <c r="L90" s="89"/>
      <c r="M90" s="90"/>
    </row>
    <row r="91" spans="1:18" x14ac:dyDescent="0.25">
      <c r="A91" s="88"/>
      <c r="B91" s="89"/>
      <c r="C91" s="89"/>
      <c r="D91" s="89"/>
      <c r="E91" s="89"/>
      <c r="F91" s="89"/>
      <c r="G91" s="89"/>
      <c r="H91" s="89"/>
      <c r="I91" s="89"/>
      <c r="J91" s="89"/>
      <c r="K91" s="89"/>
      <c r="L91" s="89"/>
      <c r="M91" s="90"/>
    </row>
    <row r="92" spans="1:18" x14ac:dyDescent="0.25">
      <c r="A92" s="88"/>
      <c r="B92" s="89"/>
      <c r="C92" s="89"/>
      <c r="D92" s="89"/>
      <c r="E92" s="89"/>
      <c r="F92" s="89"/>
      <c r="G92" s="89"/>
      <c r="H92" s="89"/>
      <c r="I92" s="89"/>
      <c r="J92" s="89"/>
      <c r="K92" s="89"/>
      <c r="L92" s="89"/>
      <c r="M92" s="90"/>
    </row>
    <row r="93" spans="1:18" x14ac:dyDescent="0.25">
      <c r="A93" s="88"/>
      <c r="B93" s="89"/>
      <c r="C93" s="89"/>
      <c r="D93" s="89"/>
      <c r="E93" s="89"/>
      <c r="F93" s="89"/>
      <c r="G93" s="89"/>
      <c r="H93" s="89"/>
      <c r="I93" s="89"/>
      <c r="J93" s="89"/>
      <c r="K93" s="89"/>
      <c r="L93" s="89"/>
      <c r="M93" s="90"/>
    </row>
    <row r="94" spans="1:18" x14ac:dyDescent="0.25">
      <c r="A94" s="88"/>
      <c r="B94" s="89"/>
      <c r="C94" s="89"/>
      <c r="D94" s="89"/>
      <c r="E94" s="89"/>
      <c r="F94" s="89"/>
      <c r="G94" s="89"/>
      <c r="H94" s="89"/>
      <c r="I94" s="89"/>
      <c r="J94" s="89"/>
      <c r="K94" s="89"/>
      <c r="L94" s="89"/>
      <c r="M94" s="90"/>
    </row>
    <row r="95" spans="1:18" x14ac:dyDescent="0.25">
      <c r="A95" s="88"/>
      <c r="B95" s="89"/>
      <c r="C95" s="89"/>
      <c r="D95" s="89"/>
      <c r="E95" s="89"/>
      <c r="F95" s="89"/>
      <c r="G95" s="89"/>
      <c r="H95" s="89"/>
      <c r="I95" s="89"/>
      <c r="J95" s="89"/>
      <c r="K95" s="89"/>
      <c r="L95" s="89"/>
      <c r="M95" s="90"/>
    </row>
    <row r="96" spans="1:18" x14ac:dyDescent="0.25">
      <c r="A96" s="88"/>
      <c r="B96" s="89"/>
      <c r="C96" s="89"/>
      <c r="D96" s="89"/>
      <c r="E96" s="89"/>
      <c r="F96" s="89"/>
      <c r="G96" s="89"/>
      <c r="H96" s="89"/>
      <c r="I96" s="89"/>
      <c r="J96" s="89"/>
      <c r="K96" s="89"/>
      <c r="L96" s="89"/>
      <c r="M96" s="90"/>
    </row>
    <row r="97" spans="1:13" x14ac:dyDescent="0.25">
      <c r="A97" s="88"/>
      <c r="B97" s="89"/>
      <c r="C97" s="89"/>
      <c r="D97" s="89"/>
      <c r="E97" s="89"/>
      <c r="F97" s="89"/>
      <c r="G97" s="89"/>
      <c r="H97" s="89"/>
      <c r="I97" s="89"/>
      <c r="J97" s="89"/>
      <c r="K97" s="89"/>
      <c r="L97" s="89"/>
      <c r="M97" s="90"/>
    </row>
    <row r="98" spans="1:13" x14ac:dyDescent="0.25">
      <c r="A98" s="88"/>
      <c r="B98" s="89"/>
      <c r="C98" s="89"/>
      <c r="D98" s="89"/>
      <c r="E98" s="89"/>
      <c r="F98" s="89"/>
      <c r="G98" s="89"/>
      <c r="H98" s="89"/>
      <c r="I98" s="89"/>
      <c r="J98" s="89"/>
      <c r="K98" s="89"/>
      <c r="L98" s="89"/>
      <c r="M98" s="90"/>
    </row>
    <row r="99" spans="1:13" x14ac:dyDescent="0.25">
      <c r="A99" s="88"/>
      <c r="B99" s="89"/>
      <c r="C99" s="89"/>
      <c r="D99" s="89"/>
      <c r="E99" s="89"/>
      <c r="F99" s="89"/>
      <c r="G99" s="89"/>
      <c r="H99" s="89"/>
      <c r="I99" s="89"/>
      <c r="J99" s="89"/>
      <c r="K99" s="89"/>
      <c r="L99" s="89"/>
      <c r="M99" s="90"/>
    </row>
    <row r="100" spans="1:13" x14ac:dyDescent="0.25">
      <c r="A100" s="88"/>
      <c r="B100" s="89"/>
      <c r="C100" s="89"/>
      <c r="D100" s="89"/>
      <c r="E100" s="89"/>
      <c r="F100" s="89"/>
      <c r="G100" s="89"/>
      <c r="H100" s="89"/>
      <c r="I100" s="89"/>
      <c r="J100" s="89"/>
      <c r="K100" s="89"/>
      <c r="L100" s="89"/>
      <c r="M100" s="90"/>
    </row>
    <row r="101" spans="1:13" x14ac:dyDescent="0.25">
      <c r="A101" s="88"/>
      <c r="B101" s="89"/>
      <c r="C101" s="89"/>
      <c r="D101" s="89"/>
      <c r="E101" s="89"/>
      <c r="F101" s="89"/>
      <c r="G101" s="89"/>
      <c r="H101" s="89"/>
      <c r="I101" s="89"/>
      <c r="J101" s="89"/>
      <c r="K101" s="89"/>
      <c r="L101" s="89"/>
      <c r="M101" s="90"/>
    </row>
    <row r="102" spans="1:13" x14ac:dyDescent="0.25">
      <c r="A102" s="88"/>
      <c r="B102" s="89"/>
      <c r="C102" s="89"/>
      <c r="D102" s="89"/>
      <c r="E102" s="89"/>
      <c r="F102" s="89"/>
      <c r="G102" s="89"/>
      <c r="H102" s="89"/>
      <c r="I102" s="89"/>
      <c r="J102" s="89"/>
      <c r="K102" s="89"/>
      <c r="L102" s="89"/>
      <c r="M102" s="90"/>
    </row>
    <row r="103" spans="1:13" x14ac:dyDescent="0.25">
      <c r="A103" s="88"/>
      <c r="B103" s="89"/>
      <c r="C103" s="89"/>
      <c r="D103" s="89"/>
      <c r="E103" s="89"/>
      <c r="F103" s="89"/>
      <c r="G103" s="89"/>
      <c r="H103" s="89"/>
      <c r="I103" s="89"/>
      <c r="J103" s="89"/>
      <c r="K103" s="89"/>
      <c r="L103" s="89"/>
      <c r="M103" s="90"/>
    </row>
    <row r="104" spans="1:13" x14ac:dyDescent="0.25">
      <c r="A104" s="88"/>
      <c r="B104" s="89"/>
      <c r="C104" s="89"/>
      <c r="D104" s="89"/>
      <c r="E104" s="89"/>
      <c r="F104" s="89"/>
      <c r="G104" s="89"/>
      <c r="H104" s="89"/>
      <c r="I104" s="89"/>
      <c r="J104" s="89"/>
      <c r="K104" s="89"/>
      <c r="L104" s="89"/>
      <c r="M104" s="90"/>
    </row>
    <row r="105" spans="1:13" x14ac:dyDescent="0.25">
      <c r="A105" s="91"/>
      <c r="B105" s="92"/>
      <c r="C105" s="92"/>
      <c r="D105" s="92"/>
      <c r="E105" s="92"/>
      <c r="F105" s="92"/>
      <c r="G105" s="92"/>
      <c r="H105" s="92"/>
      <c r="I105" s="92"/>
      <c r="J105" s="92"/>
      <c r="K105" s="92"/>
      <c r="L105" s="92"/>
      <c r="M105" s="93"/>
    </row>
  </sheetData>
  <mergeCells count="164">
    <mergeCell ref="I49:K49"/>
    <mergeCell ref="B49:D49"/>
    <mergeCell ref="B50:D50"/>
    <mergeCell ref="B53:D53"/>
    <mergeCell ref="L54:M54"/>
    <mergeCell ref="L52:M52"/>
    <mergeCell ref="A71:M71"/>
    <mergeCell ref="B69:J69"/>
    <mergeCell ref="B66:J66"/>
    <mergeCell ref="B62:J62"/>
    <mergeCell ref="B68:J68"/>
    <mergeCell ref="C70:M70"/>
    <mergeCell ref="A67:J67"/>
    <mergeCell ref="A60:I60"/>
    <mergeCell ref="K60:M60"/>
    <mergeCell ref="B64:J64"/>
    <mergeCell ref="B65:J65"/>
    <mergeCell ref="B54:D54"/>
    <mergeCell ref="G58:H58"/>
    <mergeCell ref="G57:H57"/>
    <mergeCell ref="B63:I63"/>
    <mergeCell ref="L30:M30"/>
    <mergeCell ref="H20:J20"/>
    <mergeCell ref="L20:M20"/>
    <mergeCell ref="H26:J26"/>
    <mergeCell ref="L26:M26"/>
    <mergeCell ref="H21:J21"/>
    <mergeCell ref="L21:M21"/>
    <mergeCell ref="H23:J23"/>
    <mergeCell ref="H24:J24"/>
    <mergeCell ref="L44:M44"/>
    <mergeCell ref="C42:G42"/>
    <mergeCell ref="A47:M47"/>
    <mergeCell ref="B61:J61"/>
    <mergeCell ref="I50:K50"/>
    <mergeCell ref="I51:K51"/>
    <mergeCell ref="I52:K52"/>
    <mergeCell ref="I53:K53"/>
    <mergeCell ref="I54:K54"/>
    <mergeCell ref="I55:K55"/>
    <mergeCell ref="I56:K56"/>
    <mergeCell ref="B51:D51"/>
    <mergeCell ref="L56:M56"/>
    <mergeCell ref="L58:M58"/>
    <mergeCell ref="L59:M59"/>
    <mergeCell ref="I59:K59"/>
    <mergeCell ref="I57:M57"/>
    <mergeCell ref="I58:K58"/>
    <mergeCell ref="B52:D52"/>
    <mergeCell ref="H44:J44"/>
    <mergeCell ref="B59:D59"/>
    <mergeCell ref="L48:M48"/>
    <mergeCell ref="B55:D55"/>
    <mergeCell ref="L53:M53"/>
    <mergeCell ref="A88:M88"/>
    <mergeCell ref="A82:M82"/>
    <mergeCell ref="A83:M83"/>
    <mergeCell ref="A85:M85"/>
    <mergeCell ref="A86:M86"/>
    <mergeCell ref="B74:J74"/>
    <mergeCell ref="B72:J72"/>
    <mergeCell ref="K72:M72"/>
    <mergeCell ref="K74:M74"/>
    <mergeCell ref="A81:M81"/>
    <mergeCell ref="A78:E78"/>
    <mergeCell ref="A79:E79"/>
    <mergeCell ref="F77:M77"/>
    <mergeCell ref="F78:M78"/>
    <mergeCell ref="A77:E77"/>
    <mergeCell ref="B75:J75"/>
    <mergeCell ref="A76:B76"/>
    <mergeCell ref="C76:M76"/>
    <mergeCell ref="K75:M75"/>
    <mergeCell ref="A87:M87"/>
    <mergeCell ref="A84:M84"/>
    <mergeCell ref="L35:M35"/>
    <mergeCell ref="L40:M40"/>
    <mergeCell ref="L39:M39"/>
    <mergeCell ref="L38:M38"/>
    <mergeCell ref="A1:E5"/>
    <mergeCell ref="A6:M6"/>
    <mergeCell ref="C9:M9"/>
    <mergeCell ref="A8:M8"/>
    <mergeCell ref="A7:M7"/>
    <mergeCell ref="F1:H5"/>
    <mergeCell ref="C10:M10"/>
    <mergeCell ref="C15:M15"/>
    <mergeCell ref="C12:M12"/>
    <mergeCell ref="L18:M18"/>
    <mergeCell ref="A16:M16"/>
    <mergeCell ref="C22:G22"/>
    <mergeCell ref="H22:J22"/>
    <mergeCell ref="L22:M22"/>
    <mergeCell ref="H28:J28"/>
    <mergeCell ref="C28:G28"/>
    <mergeCell ref="L28:M28"/>
    <mergeCell ref="L31:M31"/>
    <mergeCell ref="H25:J25"/>
    <mergeCell ref="L29:M29"/>
    <mergeCell ref="L19:M19"/>
    <mergeCell ref="L27:M27"/>
    <mergeCell ref="C17:G17"/>
    <mergeCell ref="C18:G18"/>
    <mergeCell ref="C19:G19"/>
    <mergeCell ref="C20:G20"/>
    <mergeCell ref="L23:M23"/>
    <mergeCell ref="L24:M24"/>
    <mergeCell ref="H19:J19"/>
    <mergeCell ref="C21:G21"/>
    <mergeCell ref="C23:G23"/>
    <mergeCell ref="C24:G24"/>
    <mergeCell ref="C25:G25"/>
    <mergeCell ref="C26:G26"/>
    <mergeCell ref="H17:J17"/>
    <mergeCell ref="L17:M17"/>
    <mergeCell ref="H18:J18"/>
    <mergeCell ref="H27:J27"/>
    <mergeCell ref="L25:M25"/>
    <mergeCell ref="C27:G27"/>
    <mergeCell ref="C29:G29"/>
    <mergeCell ref="H31:J31"/>
    <mergeCell ref="C34:G34"/>
    <mergeCell ref="C32:G32"/>
    <mergeCell ref="B48:D48"/>
    <mergeCell ref="H42:J42"/>
    <mergeCell ref="B46:K46"/>
    <mergeCell ref="H41:J41"/>
    <mergeCell ref="C44:G44"/>
    <mergeCell ref="C35:G35"/>
    <mergeCell ref="C36:G36"/>
    <mergeCell ref="C37:G37"/>
    <mergeCell ref="C38:G38"/>
    <mergeCell ref="C39:G39"/>
    <mergeCell ref="C40:G40"/>
    <mergeCell ref="H37:J37"/>
    <mergeCell ref="H35:J35"/>
    <mergeCell ref="C30:G30"/>
    <mergeCell ref="C31:G31"/>
    <mergeCell ref="H29:J29"/>
    <mergeCell ref="H30:J30"/>
    <mergeCell ref="L33:M33"/>
    <mergeCell ref="L32:M32"/>
    <mergeCell ref="H32:J32"/>
    <mergeCell ref="C33:G33"/>
    <mergeCell ref="H33:J33"/>
    <mergeCell ref="C41:G41"/>
    <mergeCell ref="L49:M49"/>
    <mergeCell ref="L50:M50"/>
    <mergeCell ref="L36:M36"/>
    <mergeCell ref="L37:M37"/>
    <mergeCell ref="L42:M42"/>
    <mergeCell ref="L45:M45"/>
    <mergeCell ref="L46:M46"/>
    <mergeCell ref="L41:M41"/>
    <mergeCell ref="L34:M34"/>
    <mergeCell ref="L43:M43"/>
    <mergeCell ref="C43:G43"/>
    <mergeCell ref="H34:J34"/>
    <mergeCell ref="H36:J36"/>
    <mergeCell ref="H43:J43"/>
    <mergeCell ref="H38:J38"/>
    <mergeCell ref="H39:J39"/>
    <mergeCell ref="H40:J40"/>
    <mergeCell ref="B45:K45"/>
  </mergeCells>
  <pageMargins left="0.59055118110236227" right="0.23622047244094491"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99" r:id="rId4" name="Option Button 51">
              <controlPr defaultSize="0" autoFill="0" autoLine="0" autoPict="0">
                <anchor moveWithCells="1">
                  <from>
                    <xdr:col>10</xdr:col>
                    <xdr:colOff>85725</xdr:colOff>
                    <xdr:row>61</xdr:row>
                    <xdr:rowOff>123825</xdr:rowOff>
                  </from>
                  <to>
                    <xdr:col>10</xdr:col>
                    <xdr:colOff>438150</xdr:colOff>
                    <xdr:row>61</xdr:row>
                    <xdr:rowOff>409575</xdr:rowOff>
                  </to>
                </anchor>
              </controlPr>
            </control>
          </mc:Choice>
        </mc:AlternateContent>
        <mc:AlternateContent xmlns:mc="http://schemas.openxmlformats.org/markup-compatibility/2006">
          <mc:Choice Requires="x14">
            <control shapeId="2100" r:id="rId5" name="Option Button 52">
              <controlPr defaultSize="0" autoFill="0" autoLine="0" autoPict="0">
                <anchor moveWithCells="1">
                  <from>
                    <xdr:col>11</xdr:col>
                    <xdr:colOff>76200</xdr:colOff>
                    <xdr:row>61</xdr:row>
                    <xdr:rowOff>133350</xdr:rowOff>
                  </from>
                  <to>
                    <xdr:col>11</xdr:col>
                    <xdr:colOff>504825</xdr:colOff>
                    <xdr:row>61</xdr:row>
                    <xdr:rowOff>409575</xdr:rowOff>
                  </to>
                </anchor>
              </controlPr>
            </control>
          </mc:Choice>
        </mc:AlternateContent>
        <mc:AlternateContent xmlns:mc="http://schemas.openxmlformats.org/markup-compatibility/2006">
          <mc:Choice Requires="x14">
            <control shapeId="2101" r:id="rId6" name="Option Button 53">
              <controlPr defaultSize="0" autoFill="0" autoLine="0" autoPict="0">
                <anchor moveWithCells="1">
                  <from>
                    <xdr:col>12</xdr:col>
                    <xdr:colOff>95250</xdr:colOff>
                    <xdr:row>61</xdr:row>
                    <xdr:rowOff>95250</xdr:rowOff>
                  </from>
                  <to>
                    <xdr:col>12</xdr:col>
                    <xdr:colOff>457200</xdr:colOff>
                    <xdr:row>61</xdr:row>
                    <xdr:rowOff>409575</xdr:rowOff>
                  </to>
                </anchor>
              </controlPr>
            </control>
          </mc:Choice>
        </mc:AlternateContent>
        <mc:AlternateContent xmlns:mc="http://schemas.openxmlformats.org/markup-compatibility/2006">
          <mc:Choice Requires="x14">
            <control shapeId="2104" r:id="rId7" name="Group Box 56">
              <controlPr defaultSize="0" autoFill="0" autoPict="0">
                <anchor moveWithCells="1">
                  <from>
                    <xdr:col>11</xdr:col>
                    <xdr:colOff>0</xdr:colOff>
                    <xdr:row>15</xdr:row>
                    <xdr:rowOff>0</xdr:rowOff>
                  </from>
                  <to>
                    <xdr:col>12</xdr:col>
                    <xdr:colOff>657225</xdr:colOff>
                    <xdr:row>16</xdr:row>
                    <xdr:rowOff>0</xdr:rowOff>
                  </to>
                </anchor>
              </controlPr>
            </control>
          </mc:Choice>
        </mc:AlternateContent>
        <mc:AlternateContent xmlns:mc="http://schemas.openxmlformats.org/markup-compatibility/2006">
          <mc:Choice Requires="x14">
            <control shapeId="2106" r:id="rId8" name="Group Box 58">
              <controlPr defaultSize="0" autoFill="0" autoPict="0">
                <anchor moveWithCells="1">
                  <from>
                    <xdr:col>11</xdr:col>
                    <xdr:colOff>0</xdr:colOff>
                    <xdr:row>15</xdr:row>
                    <xdr:rowOff>0</xdr:rowOff>
                  </from>
                  <to>
                    <xdr:col>12</xdr:col>
                    <xdr:colOff>657225</xdr:colOff>
                    <xdr:row>16</xdr:row>
                    <xdr:rowOff>0</xdr:rowOff>
                  </to>
                </anchor>
              </controlPr>
            </control>
          </mc:Choice>
        </mc:AlternateContent>
        <mc:AlternateContent xmlns:mc="http://schemas.openxmlformats.org/markup-compatibility/2006">
          <mc:Choice Requires="x14">
            <control shapeId="2109" r:id="rId9" name="Option Button 61">
              <controlPr defaultSize="0" autoFill="0" autoLine="0" autoPict="0">
                <anchor moveWithCells="1">
                  <from>
                    <xdr:col>10</xdr:col>
                    <xdr:colOff>104775</xdr:colOff>
                    <xdr:row>63</xdr:row>
                    <xdr:rowOff>57150</xdr:rowOff>
                  </from>
                  <to>
                    <xdr:col>10</xdr:col>
                    <xdr:colOff>476250</xdr:colOff>
                    <xdr:row>63</xdr:row>
                    <xdr:rowOff>371475</xdr:rowOff>
                  </to>
                </anchor>
              </controlPr>
            </control>
          </mc:Choice>
        </mc:AlternateContent>
        <mc:AlternateContent xmlns:mc="http://schemas.openxmlformats.org/markup-compatibility/2006">
          <mc:Choice Requires="x14">
            <control shapeId="2110" r:id="rId10" name="Option Button 62">
              <controlPr defaultSize="0" autoFill="0" autoLine="0" autoPict="0">
                <anchor moveWithCells="1">
                  <from>
                    <xdr:col>11</xdr:col>
                    <xdr:colOff>104775</xdr:colOff>
                    <xdr:row>63</xdr:row>
                    <xdr:rowOff>95250</xdr:rowOff>
                  </from>
                  <to>
                    <xdr:col>11</xdr:col>
                    <xdr:colOff>457200</xdr:colOff>
                    <xdr:row>63</xdr:row>
                    <xdr:rowOff>352425</xdr:rowOff>
                  </to>
                </anchor>
              </controlPr>
            </control>
          </mc:Choice>
        </mc:AlternateContent>
        <mc:AlternateContent xmlns:mc="http://schemas.openxmlformats.org/markup-compatibility/2006">
          <mc:Choice Requires="x14">
            <control shapeId="2111" r:id="rId11" name="Option Button 63">
              <controlPr defaultSize="0" autoFill="0" autoLine="0" autoPict="0">
                <anchor moveWithCells="1">
                  <from>
                    <xdr:col>12</xdr:col>
                    <xdr:colOff>95250</xdr:colOff>
                    <xdr:row>63</xdr:row>
                    <xdr:rowOff>95250</xdr:rowOff>
                  </from>
                  <to>
                    <xdr:col>12</xdr:col>
                    <xdr:colOff>476250</xdr:colOff>
                    <xdr:row>63</xdr:row>
                    <xdr:rowOff>323850</xdr:rowOff>
                  </to>
                </anchor>
              </controlPr>
            </control>
          </mc:Choice>
        </mc:AlternateContent>
        <mc:AlternateContent xmlns:mc="http://schemas.openxmlformats.org/markup-compatibility/2006">
          <mc:Choice Requires="x14">
            <control shapeId="2112" r:id="rId12" name="Option Button 64">
              <controlPr defaultSize="0" autoFill="0" autoLine="0" autoPict="0">
                <anchor moveWithCells="1">
                  <from>
                    <xdr:col>10</xdr:col>
                    <xdr:colOff>123825</xdr:colOff>
                    <xdr:row>64</xdr:row>
                    <xdr:rowOff>200025</xdr:rowOff>
                  </from>
                  <to>
                    <xdr:col>10</xdr:col>
                    <xdr:colOff>409575</xdr:colOff>
                    <xdr:row>64</xdr:row>
                    <xdr:rowOff>419100</xdr:rowOff>
                  </to>
                </anchor>
              </controlPr>
            </control>
          </mc:Choice>
        </mc:AlternateContent>
        <mc:AlternateContent xmlns:mc="http://schemas.openxmlformats.org/markup-compatibility/2006">
          <mc:Choice Requires="x14">
            <control shapeId="2113" r:id="rId13" name="Option Button 65">
              <controlPr defaultSize="0" autoFill="0" autoLine="0" autoPict="0">
                <anchor moveWithCells="1">
                  <from>
                    <xdr:col>11</xdr:col>
                    <xdr:colOff>152400</xdr:colOff>
                    <xdr:row>64</xdr:row>
                    <xdr:rowOff>190500</xdr:rowOff>
                  </from>
                  <to>
                    <xdr:col>11</xdr:col>
                    <xdr:colOff>476250</xdr:colOff>
                    <xdr:row>64</xdr:row>
                    <xdr:rowOff>485775</xdr:rowOff>
                  </to>
                </anchor>
              </controlPr>
            </control>
          </mc:Choice>
        </mc:AlternateContent>
        <mc:AlternateContent xmlns:mc="http://schemas.openxmlformats.org/markup-compatibility/2006">
          <mc:Choice Requires="x14">
            <control shapeId="2114" r:id="rId14" name="Option Button 66">
              <controlPr defaultSize="0" autoFill="0" autoLine="0" autoPict="0">
                <anchor moveWithCells="1">
                  <from>
                    <xdr:col>12</xdr:col>
                    <xdr:colOff>114300</xdr:colOff>
                    <xdr:row>64</xdr:row>
                    <xdr:rowOff>190500</xdr:rowOff>
                  </from>
                  <to>
                    <xdr:col>12</xdr:col>
                    <xdr:colOff>514350</xdr:colOff>
                    <xdr:row>64</xdr:row>
                    <xdr:rowOff>476250</xdr:rowOff>
                  </to>
                </anchor>
              </controlPr>
            </control>
          </mc:Choice>
        </mc:AlternateContent>
        <mc:AlternateContent xmlns:mc="http://schemas.openxmlformats.org/markup-compatibility/2006">
          <mc:Choice Requires="x14">
            <control shapeId="2115" r:id="rId15" name="Group Box 67">
              <controlPr defaultSize="0" autoFill="0" autoPict="0">
                <anchor moveWithCells="1">
                  <from>
                    <xdr:col>9</xdr:col>
                    <xdr:colOff>0</xdr:colOff>
                    <xdr:row>64</xdr:row>
                    <xdr:rowOff>9525</xdr:rowOff>
                  </from>
                  <to>
                    <xdr:col>13</xdr:col>
                    <xdr:colOff>9525</xdr:colOff>
                    <xdr:row>64</xdr:row>
                    <xdr:rowOff>676275</xdr:rowOff>
                  </to>
                </anchor>
              </controlPr>
            </control>
          </mc:Choice>
        </mc:AlternateContent>
        <mc:AlternateContent xmlns:mc="http://schemas.openxmlformats.org/markup-compatibility/2006">
          <mc:Choice Requires="x14">
            <control shapeId="2116" r:id="rId16" name="Option Button 68">
              <controlPr defaultSize="0" autoFill="0" autoLine="0" autoPict="0">
                <anchor moveWithCells="1">
                  <from>
                    <xdr:col>10</xdr:col>
                    <xdr:colOff>161925</xdr:colOff>
                    <xdr:row>65</xdr:row>
                    <xdr:rowOff>219075</xdr:rowOff>
                  </from>
                  <to>
                    <xdr:col>10</xdr:col>
                    <xdr:colOff>409575</xdr:colOff>
                    <xdr:row>65</xdr:row>
                    <xdr:rowOff>409575</xdr:rowOff>
                  </to>
                </anchor>
              </controlPr>
            </control>
          </mc:Choice>
        </mc:AlternateContent>
        <mc:AlternateContent xmlns:mc="http://schemas.openxmlformats.org/markup-compatibility/2006">
          <mc:Choice Requires="x14">
            <control shapeId="2117" r:id="rId17" name="Option Button 69">
              <controlPr defaultSize="0" autoFill="0" autoLine="0" autoPict="0">
                <anchor moveWithCells="1">
                  <from>
                    <xdr:col>11</xdr:col>
                    <xdr:colOff>180975</xdr:colOff>
                    <xdr:row>65</xdr:row>
                    <xdr:rowOff>200025</xdr:rowOff>
                  </from>
                  <to>
                    <xdr:col>11</xdr:col>
                    <xdr:colOff>447675</xdr:colOff>
                    <xdr:row>65</xdr:row>
                    <xdr:rowOff>466725</xdr:rowOff>
                  </to>
                </anchor>
              </controlPr>
            </control>
          </mc:Choice>
        </mc:AlternateContent>
        <mc:AlternateContent xmlns:mc="http://schemas.openxmlformats.org/markup-compatibility/2006">
          <mc:Choice Requires="x14">
            <control shapeId="2118" r:id="rId18" name="Option Button 70">
              <controlPr defaultSize="0" autoFill="0" autoLine="0" autoPict="0">
                <anchor moveWithCells="1">
                  <from>
                    <xdr:col>12</xdr:col>
                    <xdr:colOff>123825</xdr:colOff>
                    <xdr:row>65</xdr:row>
                    <xdr:rowOff>228600</xdr:rowOff>
                  </from>
                  <to>
                    <xdr:col>12</xdr:col>
                    <xdr:colOff>476250</xdr:colOff>
                    <xdr:row>65</xdr:row>
                    <xdr:rowOff>438150</xdr:rowOff>
                  </to>
                </anchor>
              </controlPr>
            </control>
          </mc:Choice>
        </mc:AlternateContent>
        <mc:AlternateContent xmlns:mc="http://schemas.openxmlformats.org/markup-compatibility/2006">
          <mc:Choice Requires="x14">
            <control shapeId="2119" r:id="rId19" name="Group Box 71">
              <controlPr defaultSize="0" autoFill="0" autoPict="0">
                <anchor moveWithCells="1">
                  <from>
                    <xdr:col>10</xdr:col>
                    <xdr:colOff>9525</xdr:colOff>
                    <xdr:row>65</xdr:row>
                    <xdr:rowOff>38100</xdr:rowOff>
                  </from>
                  <to>
                    <xdr:col>13</xdr:col>
                    <xdr:colOff>0</xdr:colOff>
                    <xdr:row>65</xdr:row>
                    <xdr:rowOff>714375</xdr:rowOff>
                  </to>
                </anchor>
              </controlPr>
            </control>
          </mc:Choice>
        </mc:AlternateContent>
        <mc:AlternateContent xmlns:mc="http://schemas.openxmlformats.org/markup-compatibility/2006">
          <mc:Choice Requires="x14">
            <control shapeId="2120" r:id="rId20" name="Group Box 72">
              <controlPr defaultSize="0" autoFill="0" autoPict="0">
                <anchor moveWithCells="1">
                  <from>
                    <xdr:col>8</xdr:col>
                    <xdr:colOff>390525</xdr:colOff>
                    <xdr:row>62</xdr:row>
                    <xdr:rowOff>47625</xdr:rowOff>
                  </from>
                  <to>
                    <xdr:col>13</xdr:col>
                    <xdr:colOff>9525</xdr:colOff>
                    <xdr:row>62</xdr:row>
                    <xdr:rowOff>742950</xdr:rowOff>
                  </to>
                </anchor>
              </controlPr>
            </control>
          </mc:Choice>
        </mc:AlternateContent>
        <mc:AlternateContent xmlns:mc="http://schemas.openxmlformats.org/markup-compatibility/2006">
          <mc:Choice Requires="x14">
            <control shapeId="2121" r:id="rId21" name="Option Button 73">
              <controlPr defaultSize="0" autoFill="0" autoLine="0" autoPict="0">
                <anchor moveWithCells="1">
                  <from>
                    <xdr:col>10</xdr:col>
                    <xdr:colOff>104775</xdr:colOff>
                    <xdr:row>67</xdr:row>
                    <xdr:rowOff>285750</xdr:rowOff>
                  </from>
                  <to>
                    <xdr:col>10</xdr:col>
                    <xdr:colOff>476250</xdr:colOff>
                    <xdr:row>67</xdr:row>
                    <xdr:rowOff>571500</xdr:rowOff>
                  </to>
                </anchor>
              </controlPr>
            </control>
          </mc:Choice>
        </mc:AlternateContent>
        <mc:AlternateContent xmlns:mc="http://schemas.openxmlformats.org/markup-compatibility/2006">
          <mc:Choice Requires="x14">
            <control shapeId="2122" r:id="rId22" name="Option Button 74">
              <controlPr defaultSize="0" autoFill="0" autoLine="0" autoPict="0">
                <anchor moveWithCells="1">
                  <from>
                    <xdr:col>11</xdr:col>
                    <xdr:colOff>38100</xdr:colOff>
                    <xdr:row>67</xdr:row>
                    <xdr:rowOff>257175</xdr:rowOff>
                  </from>
                  <to>
                    <xdr:col>11</xdr:col>
                    <xdr:colOff>485775</xdr:colOff>
                    <xdr:row>67</xdr:row>
                    <xdr:rowOff>609600</xdr:rowOff>
                  </to>
                </anchor>
              </controlPr>
            </control>
          </mc:Choice>
        </mc:AlternateContent>
        <mc:AlternateContent xmlns:mc="http://schemas.openxmlformats.org/markup-compatibility/2006">
          <mc:Choice Requires="x14">
            <control shapeId="2123" r:id="rId23" name="Option Button 75">
              <controlPr defaultSize="0" autoFill="0" autoLine="0" autoPict="0">
                <anchor moveWithCells="1">
                  <from>
                    <xdr:col>12</xdr:col>
                    <xdr:colOff>28575</xdr:colOff>
                    <xdr:row>67</xdr:row>
                    <xdr:rowOff>342900</xdr:rowOff>
                  </from>
                  <to>
                    <xdr:col>12</xdr:col>
                    <xdr:colOff>600075</xdr:colOff>
                    <xdr:row>67</xdr:row>
                    <xdr:rowOff>571500</xdr:rowOff>
                  </to>
                </anchor>
              </controlPr>
            </control>
          </mc:Choice>
        </mc:AlternateContent>
        <mc:AlternateContent xmlns:mc="http://schemas.openxmlformats.org/markup-compatibility/2006">
          <mc:Choice Requires="x14">
            <control shapeId="2124" r:id="rId24" name="Group Box 76">
              <controlPr defaultSize="0" autoFill="0" autoPict="0">
                <anchor moveWithCells="1">
                  <from>
                    <xdr:col>9</xdr:col>
                    <xdr:colOff>9525</xdr:colOff>
                    <xdr:row>66</xdr:row>
                    <xdr:rowOff>257175</xdr:rowOff>
                  </from>
                  <to>
                    <xdr:col>13</xdr:col>
                    <xdr:colOff>0</xdr:colOff>
                    <xdr:row>67</xdr:row>
                    <xdr:rowOff>819150</xdr:rowOff>
                  </to>
                </anchor>
              </controlPr>
            </control>
          </mc:Choice>
        </mc:AlternateContent>
        <mc:AlternateContent xmlns:mc="http://schemas.openxmlformats.org/markup-compatibility/2006">
          <mc:Choice Requires="x14">
            <control shapeId="2125" r:id="rId25" name="Option Button 77">
              <controlPr defaultSize="0" autoFill="0" autoLine="0" autoPict="0">
                <anchor moveWithCells="1">
                  <from>
                    <xdr:col>10</xdr:col>
                    <xdr:colOff>76200</xdr:colOff>
                    <xdr:row>68</xdr:row>
                    <xdr:rowOff>381000</xdr:rowOff>
                  </from>
                  <to>
                    <xdr:col>10</xdr:col>
                    <xdr:colOff>504825</xdr:colOff>
                    <xdr:row>68</xdr:row>
                    <xdr:rowOff>657225</xdr:rowOff>
                  </to>
                </anchor>
              </controlPr>
            </control>
          </mc:Choice>
        </mc:AlternateContent>
        <mc:AlternateContent xmlns:mc="http://schemas.openxmlformats.org/markup-compatibility/2006">
          <mc:Choice Requires="x14">
            <control shapeId="2126" r:id="rId26" name="Option Button 78">
              <controlPr defaultSize="0" autoFill="0" autoLine="0" autoPict="0">
                <anchor moveWithCells="1">
                  <from>
                    <xdr:col>11</xdr:col>
                    <xdr:colOff>85725</xdr:colOff>
                    <xdr:row>68</xdr:row>
                    <xdr:rowOff>371475</xdr:rowOff>
                  </from>
                  <to>
                    <xdr:col>11</xdr:col>
                    <xdr:colOff>504825</xdr:colOff>
                    <xdr:row>68</xdr:row>
                    <xdr:rowOff>685800</xdr:rowOff>
                  </to>
                </anchor>
              </controlPr>
            </control>
          </mc:Choice>
        </mc:AlternateContent>
        <mc:AlternateContent xmlns:mc="http://schemas.openxmlformats.org/markup-compatibility/2006">
          <mc:Choice Requires="x14">
            <control shapeId="2129" r:id="rId27" name="Option Button 81">
              <controlPr defaultSize="0" autoFill="0" autoLine="0" autoPict="0">
                <anchor moveWithCells="1">
                  <from>
                    <xdr:col>12</xdr:col>
                    <xdr:colOff>133350</xdr:colOff>
                    <xdr:row>68</xdr:row>
                    <xdr:rowOff>400050</xdr:rowOff>
                  </from>
                  <to>
                    <xdr:col>12</xdr:col>
                    <xdr:colOff>457200</xdr:colOff>
                    <xdr:row>68</xdr:row>
                    <xdr:rowOff>657225</xdr:rowOff>
                  </to>
                </anchor>
              </controlPr>
            </control>
          </mc:Choice>
        </mc:AlternateContent>
        <mc:AlternateContent xmlns:mc="http://schemas.openxmlformats.org/markup-compatibility/2006">
          <mc:Choice Requires="x14">
            <control shapeId="2130" r:id="rId28" name="Group Box 82">
              <controlPr defaultSize="0" autoFill="0" autoPict="0">
                <anchor moveWithCells="1">
                  <from>
                    <xdr:col>9</xdr:col>
                    <xdr:colOff>0</xdr:colOff>
                    <xdr:row>68</xdr:row>
                    <xdr:rowOff>9525</xdr:rowOff>
                  </from>
                  <to>
                    <xdr:col>13</xdr:col>
                    <xdr:colOff>9525</xdr:colOff>
                    <xdr:row>69</xdr:row>
                    <xdr:rowOff>19050</xdr:rowOff>
                  </to>
                </anchor>
              </controlPr>
            </control>
          </mc:Choice>
        </mc:AlternateContent>
        <mc:AlternateContent xmlns:mc="http://schemas.openxmlformats.org/markup-compatibility/2006">
          <mc:Choice Requires="x14">
            <control shapeId="2138" r:id="rId29" name="Option Button 90">
              <controlPr defaultSize="0" autoFill="0" autoLine="0" autoPict="0">
                <anchor moveWithCells="1">
                  <from>
                    <xdr:col>10</xdr:col>
                    <xdr:colOff>104775</xdr:colOff>
                    <xdr:row>60</xdr:row>
                    <xdr:rowOff>152400</xdr:rowOff>
                  </from>
                  <to>
                    <xdr:col>10</xdr:col>
                    <xdr:colOff>381000</xdr:colOff>
                    <xdr:row>60</xdr:row>
                    <xdr:rowOff>504825</xdr:rowOff>
                  </to>
                </anchor>
              </controlPr>
            </control>
          </mc:Choice>
        </mc:AlternateContent>
        <mc:AlternateContent xmlns:mc="http://schemas.openxmlformats.org/markup-compatibility/2006">
          <mc:Choice Requires="x14">
            <control shapeId="2139" r:id="rId30" name="Group Box 91">
              <controlPr defaultSize="0" autoFill="0" autoPict="0">
                <anchor moveWithCells="1">
                  <from>
                    <xdr:col>9</xdr:col>
                    <xdr:colOff>0</xdr:colOff>
                    <xdr:row>59</xdr:row>
                    <xdr:rowOff>419100</xdr:rowOff>
                  </from>
                  <to>
                    <xdr:col>13</xdr:col>
                    <xdr:colOff>9525</xdr:colOff>
                    <xdr:row>61</xdr:row>
                    <xdr:rowOff>19050</xdr:rowOff>
                  </to>
                </anchor>
              </controlPr>
            </control>
          </mc:Choice>
        </mc:AlternateContent>
        <mc:AlternateContent xmlns:mc="http://schemas.openxmlformats.org/markup-compatibility/2006">
          <mc:Choice Requires="x14">
            <control shapeId="2145" r:id="rId31" name="Option Button 97">
              <controlPr defaultSize="0" autoFill="0" autoLine="0" autoPict="0">
                <anchor moveWithCells="1">
                  <from>
                    <xdr:col>11</xdr:col>
                    <xdr:colOff>104775</xdr:colOff>
                    <xdr:row>60</xdr:row>
                    <xdr:rowOff>123825</xdr:rowOff>
                  </from>
                  <to>
                    <xdr:col>12</xdr:col>
                    <xdr:colOff>28575</xdr:colOff>
                    <xdr:row>60</xdr:row>
                    <xdr:rowOff>552450</xdr:rowOff>
                  </to>
                </anchor>
              </controlPr>
            </control>
          </mc:Choice>
        </mc:AlternateContent>
        <mc:AlternateContent xmlns:mc="http://schemas.openxmlformats.org/markup-compatibility/2006">
          <mc:Choice Requires="x14">
            <control shapeId="2148" r:id="rId32" name="Option Button 100">
              <controlPr defaultSize="0" autoFill="0" autoLine="0" autoPict="0">
                <anchor moveWithCells="1">
                  <from>
                    <xdr:col>12</xdr:col>
                    <xdr:colOff>152400</xdr:colOff>
                    <xdr:row>60</xdr:row>
                    <xdr:rowOff>200025</xdr:rowOff>
                  </from>
                  <to>
                    <xdr:col>12</xdr:col>
                    <xdr:colOff>504825</xdr:colOff>
                    <xdr:row>60</xdr:row>
                    <xdr:rowOff>514350</xdr:rowOff>
                  </to>
                </anchor>
              </controlPr>
            </control>
          </mc:Choice>
        </mc:AlternateContent>
        <mc:AlternateContent xmlns:mc="http://schemas.openxmlformats.org/markup-compatibility/2006">
          <mc:Choice Requires="x14">
            <control shapeId="2150" r:id="rId33" name="Group Box 102">
              <controlPr defaultSize="0" autoFill="0" autoPict="0">
                <anchor moveWithCells="1">
                  <from>
                    <xdr:col>8</xdr:col>
                    <xdr:colOff>390525</xdr:colOff>
                    <xdr:row>61</xdr:row>
                    <xdr:rowOff>38100</xdr:rowOff>
                  </from>
                  <to>
                    <xdr:col>13</xdr:col>
                    <xdr:colOff>9525</xdr:colOff>
                    <xdr:row>61</xdr:row>
                    <xdr:rowOff>819150</xdr:rowOff>
                  </to>
                </anchor>
              </controlPr>
            </control>
          </mc:Choice>
        </mc:AlternateContent>
        <mc:AlternateContent xmlns:mc="http://schemas.openxmlformats.org/markup-compatibility/2006">
          <mc:Choice Requires="x14">
            <control shapeId="2153" r:id="rId34" name="Option Button 105">
              <controlPr defaultSize="0" autoFill="0" autoLine="0" autoPict="0">
                <anchor moveWithCells="1">
                  <from>
                    <xdr:col>11</xdr:col>
                    <xdr:colOff>28575</xdr:colOff>
                    <xdr:row>62</xdr:row>
                    <xdr:rowOff>209550</xdr:rowOff>
                  </from>
                  <to>
                    <xdr:col>11</xdr:col>
                    <xdr:colOff>457200</xdr:colOff>
                    <xdr:row>62</xdr:row>
                    <xdr:rowOff>552450</xdr:rowOff>
                  </to>
                </anchor>
              </controlPr>
            </control>
          </mc:Choice>
        </mc:AlternateContent>
        <mc:AlternateContent xmlns:mc="http://schemas.openxmlformats.org/markup-compatibility/2006">
          <mc:Choice Requires="x14">
            <control shapeId="2151" r:id="rId35" name="Option Button 103">
              <controlPr defaultSize="0" autoFill="0" autoLine="0" autoPict="0">
                <anchor moveWithCells="1">
                  <from>
                    <xdr:col>10</xdr:col>
                    <xdr:colOff>190500</xdr:colOff>
                    <xdr:row>62</xdr:row>
                    <xdr:rowOff>209550</xdr:rowOff>
                  </from>
                  <to>
                    <xdr:col>10</xdr:col>
                    <xdr:colOff>657225</xdr:colOff>
                    <xdr:row>62</xdr:row>
                    <xdr:rowOff>561975</xdr:rowOff>
                  </to>
                </anchor>
              </controlPr>
            </control>
          </mc:Choice>
        </mc:AlternateContent>
        <mc:AlternateContent xmlns:mc="http://schemas.openxmlformats.org/markup-compatibility/2006">
          <mc:Choice Requires="x14">
            <control shapeId="2154" r:id="rId36" name="Option Button 106">
              <controlPr defaultSize="0" autoFill="0" autoLine="0" autoPict="0">
                <anchor moveWithCells="1">
                  <from>
                    <xdr:col>12</xdr:col>
                    <xdr:colOff>19050</xdr:colOff>
                    <xdr:row>62</xdr:row>
                    <xdr:rowOff>228600</xdr:rowOff>
                  </from>
                  <to>
                    <xdr:col>12</xdr:col>
                    <xdr:colOff>542925</xdr:colOff>
                    <xdr:row>62</xdr:row>
                    <xdr:rowOff>561975</xdr:rowOff>
                  </to>
                </anchor>
              </controlPr>
            </control>
          </mc:Choice>
        </mc:AlternateContent>
        <mc:AlternateContent xmlns:mc="http://schemas.openxmlformats.org/markup-compatibility/2006">
          <mc:Choice Requires="x14">
            <control shapeId="2155" r:id="rId37" name="Group Box 107">
              <controlPr defaultSize="0" autoFill="0" autoPict="0">
                <anchor moveWithCells="1">
                  <from>
                    <xdr:col>9</xdr:col>
                    <xdr:colOff>0</xdr:colOff>
                    <xdr:row>62</xdr:row>
                    <xdr:rowOff>28575</xdr:rowOff>
                  </from>
                  <to>
                    <xdr:col>13</xdr:col>
                    <xdr:colOff>9525</xdr:colOff>
                    <xdr:row>62</xdr:row>
                    <xdr:rowOff>704850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Avaldus</vt:lpstr>
    </vt:vector>
  </TitlesOfParts>
  <Company>PRIA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EMKF meede 4.1  taotlusvorm vers 4.0</dc:title>
  <dc:creator>Marje Ääremaa</dc:creator>
  <cp:lastModifiedBy>Piret Ilves</cp:lastModifiedBy>
  <cp:lastPrinted>2018-04-03T13:07:06Z</cp:lastPrinted>
  <dcterms:created xsi:type="dcterms:W3CDTF">2015-03-11T09:46:10Z</dcterms:created>
  <dcterms:modified xsi:type="dcterms:W3CDTF">2018-04-24T14:22:21Z</dcterms:modified>
</cp:coreProperties>
</file>