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73A0A4FA-6D03-4AE9-9CE9-7A7BCD6DA04B}" xr6:coauthVersionLast="47" xr6:coauthVersionMax="47" xr10:uidLastSave="{00000000-0000-0000-0000-000000000000}"/>
  <bookViews>
    <workbookView xWindow="-118" yWindow="-118" windowWidth="25370" windowHeight="13667" xr2:uid="{00000000-000D-0000-FFFF-FFFF00000000}"/>
  </bookViews>
  <sheets>
    <sheet name="Sheet1" sheetId="1" r:id="rId1"/>
  </sheets>
  <definedNames>
    <definedName name="_xlnm._FilterDatabase" localSheetId="0" hidden="1">Sheet1!$A$1:$J$37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E12" i="1"/>
  <c r="D23" i="1" l="1"/>
  <c r="D25" i="1"/>
  <c r="D26" i="1"/>
  <c r="D24" i="1"/>
  <c r="D22" i="1"/>
  <c r="D21" i="1"/>
  <c r="D35" i="1"/>
  <c r="D31" i="1"/>
  <c r="D28" i="1"/>
  <c r="D27" i="1"/>
  <c r="D19" i="1"/>
  <c r="D16" i="1"/>
  <c r="D15" i="1"/>
  <c r="D10" i="1"/>
  <c r="D8" i="1"/>
  <c r="D6" i="1"/>
  <c r="D7" i="1"/>
  <c r="D3" i="1"/>
  <c r="D4" i="1"/>
  <c r="D5" i="1"/>
  <c r="D2" i="1"/>
</calcChain>
</file>

<file path=xl/sharedStrings.xml><?xml version="1.0" encoding="utf-8"?>
<sst xmlns="http://schemas.openxmlformats.org/spreadsheetml/2006/main" count="290" uniqueCount="109">
  <si>
    <t>Hanke põhiliik</t>
  </si>
  <si>
    <t>Hankemenetluse liik</t>
  </si>
  <si>
    <t>Summa km-ta</t>
  </si>
  <si>
    <t>Summa km-ga</t>
  </si>
  <si>
    <t>Eeldatav hanke alustamise tähtaeg</t>
  </si>
  <si>
    <t>Eeldatav hankelepingu täitmise tähtaeg</t>
  </si>
  <si>
    <t>Hankemenetluse läbiviija</t>
  </si>
  <si>
    <t xml:space="preserve">Tehnilise kirjelduse koostaja </t>
  </si>
  <si>
    <t>Märkused</t>
  </si>
  <si>
    <t>teenuste hankeleping</t>
  </si>
  <si>
    <t>Hanke nimetus</t>
  </si>
  <si>
    <t>asjade hankeleping / teenuste hankeleping</t>
  </si>
  <si>
    <t>Tervisekontrolli teenuse tellimine</t>
  </si>
  <si>
    <t>JO, Indrek Heinsoo</t>
  </si>
  <si>
    <t>OT, Astrid Linke</t>
  </si>
  <si>
    <t>AO, Riina Järvet</t>
  </si>
  <si>
    <t>RO, Kiido Levin</t>
  </si>
  <si>
    <t>AO, Liina Tilk</t>
  </si>
  <si>
    <t>TO, Epp Schmidt</t>
  </si>
  <si>
    <t>lihthange</t>
  </si>
  <si>
    <t>väikehange</t>
  </si>
  <si>
    <t>seaduses sätestatud menetluse kohaselt korraldatav hange</t>
  </si>
  <si>
    <t>ITO, Taavi Pettai</t>
  </si>
  <si>
    <t>sotsiaal-või eriteenuste hange</t>
  </si>
  <si>
    <t>Tööandja täiendav tervisekindlustus PRIA töötajatele</t>
  </si>
  <si>
    <t>Kettamassiivi hankimine</t>
  </si>
  <si>
    <t>JK, Tarmo Pihlik</t>
  </si>
  <si>
    <t>JK, Tarmo Pihlik; JO, Indrek Heinsoo</t>
  </si>
  <si>
    <t>Koristusteenuste tellimine kontorihoones Tähe 4, Tartu</t>
  </si>
  <si>
    <t>HO, Rein Rosenthal</t>
  </si>
  <si>
    <t>ITO, Ervi Saar</t>
  </si>
  <si>
    <t>VEEAM toe hange. (Annual Basic Maintenance Renewal -  Veeam Availability Suite Enterprise)</t>
  </si>
  <si>
    <t>asjade hankeleping</t>
  </si>
  <si>
    <t>Tööks vajalik kingitus</t>
  </si>
  <si>
    <t>Suveseminari toitlustamine</t>
  </si>
  <si>
    <t>Talveseminari toitlustamine</t>
  </si>
  <si>
    <t xml:space="preserve">Talveseminari esineja </t>
  </si>
  <si>
    <t>Suveseminari esineja</t>
  </si>
  <si>
    <t>Kanepiproovid</t>
  </si>
  <si>
    <t xml:space="preserve">Kõrgfotod </t>
  </si>
  <si>
    <t>Automaatne gaaskustutussüsteem serveriruumi (VP-286)</t>
  </si>
  <si>
    <t>Oracle litsentside tootetugi ja uuendused 2025. aastaks</t>
  </si>
  <si>
    <t>Tulemüüri tarkvara uuendused ja tootetugi (2025)</t>
  </si>
  <si>
    <t>SAP tugi ja uuendused (2025)</t>
  </si>
  <si>
    <t>2025. aasta tugi</t>
  </si>
  <si>
    <t>Symantec pahavara tõrje uuendused</t>
  </si>
  <si>
    <t>Mullastiku kaardi uuendamise analüüs</t>
  </si>
  <si>
    <t>ISO 27001 sertifikaadi audit 2024</t>
  </si>
  <si>
    <t>Kasutajaliidese automaattestimise analüüs ja juurutamine</t>
  </si>
  <si>
    <t>e-põlluraamatu kampaania</t>
  </si>
  <si>
    <t>Juhtimiskoolitus</t>
  </si>
  <si>
    <t>juuni, 2024</t>
  </si>
  <si>
    <t>august, 2024</t>
  </si>
  <si>
    <t>oktoober, 2024</t>
  </si>
  <si>
    <t>detsember, 2024</t>
  </si>
  <si>
    <t>november, 2024</t>
  </si>
  <si>
    <t>jaanuar, 2024</t>
  </si>
  <si>
    <t>mai, 2024</t>
  </si>
  <si>
    <t>Nõupidamisruumide esitlustehnika ja videokonverentsiseadmed</t>
  </si>
  <si>
    <t>MS Enterprise leping, rendileping (Core CAL =345 tk., Exchange server, W Server Standard ja W SCCM Database)</t>
  </si>
  <si>
    <t>Sülearvutid - 75tk</t>
  </si>
  <si>
    <t>Sülearvutid - 29tk</t>
  </si>
  <si>
    <t>märts, 2024</t>
  </si>
  <si>
    <t>mai,2024</t>
  </si>
  <si>
    <t>veebruar, 2024</t>
  </si>
  <si>
    <t>aprill, 2024</t>
  </si>
  <si>
    <t>juuli, 2024</t>
  </si>
  <si>
    <t>oktoober,2024</t>
  </si>
  <si>
    <t>juuni,2024</t>
  </si>
  <si>
    <t>OT, Kai Raudvere</t>
  </si>
  <si>
    <t>suvi 2024</t>
  </si>
  <si>
    <t>jaanuar, 2025</t>
  </si>
  <si>
    <t>Atlassian tarkvarade toote- ja versiooniuuenduste toe hankimine (2025)</t>
  </si>
  <si>
    <t>RIT hange. Riigihanke viitenumber 263728</t>
  </si>
  <si>
    <t>PRIA geoinfosüsteemide arendus- ja hooldustööde tellimine</t>
  </si>
  <si>
    <t>PRIAX hoolduse ja arenduse raamleping</t>
  </si>
  <si>
    <t>PRIA dokumendihaldussüsteemi arendus- ja hooldusteenuste tellimine</t>
  </si>
  <si>
    <t>ITO, Taavi Pettai, Roman Belov</t>
  </si>
  <si>
    <t>ITO, Taavi Pettai, Toomas Lainoja</t>
  </si>
  <si>
    <t>september, 2024</t>
  </si>
  <si>
    <t>AO, Liina Tilk.</t>
  </si>
  <si>
    <t>juuli, 2025</t>
  </si>
  <si>
    <t>177 in koos LHP+30 uut</t>
  </si>
  <si>
    <t>Kuumad joogid (kohvioad)</t>
  </si>
  <si>
    <t>aprill - mai, 2024</t>
  </si>
  <si>
    <t>X-tee teenuste tehnilise eksperdi hankimine</t>
  </si>
  <si>
    <t>Loomade ravimiarvestuse eksperdi hankimine</t>
  </si>
  <si>
    <t>2024.a on arvestuslik proovide arv 190 proovi.</t>
  </si>
  <si>
    <t xml:space="preserve">Hanke kogumaksumuses on ka teised REM haldusala asutused. PRIA korraldas 2023. aastal hanke enda ja Põllumajandus- ja Toiduameti ning Maaelu Teadmuskeskuse nimel. Tõenäoliselt toimub ka 2024. aastal hange samamoodi. </t>
  </si>
  <si>
    <t>Ajutiste sõiduautode rent</t>
  </si>
  <si>
    <t>ITO, Ervi Saar / JO, Indrek Heinsoo</t>
  </si>
  <si>
    <t>Sekkumiskokkuostu lõssipulbri ladustamine</t>
  </si>
  <si>
    <t>Sekkumiskokkuostu või ladustamine</t>
  </si>
  <si>
    <t>Sekkumiskokkuostu teravilja ladustamine I</t>
  </si>
  <si>
    <t>Sekkumiskokkuostu teravilja ladustamine II</t>
  </si>
  <si>
    <t>Sekkumiskokkuostu teravilja ladustamine III</t>
  </si>
  <si>
    <t>AT, Elen Liiv</t>
  </si>
  <si>
    <t xml:space="preserve">Riigihanke viitenumber 274422. Eeldatav maksumus esitatud kõigi viie ladustamise hanke peale kokku. </t>
  </si>
  <si>
    <t xml:space="preserve">Riigihanke viitenumber 274375. Eeldatav maksumus esitatud kõigi viie ladustamise hanke peale kokku. </t>
  </si>
  <si>
    <t xml:space="preserve">Riigihanke viitenumber 274844 (Valga, Võru, Põlva, Tartu, Jõgeva või Viljandi maakonnas). Eeldatav maksumus esitatud kõigi viie ladustamise hanke peale kokku. </t>
  </si>
  <si>
    <t>detsember, 2025</t>
  </si>
  <si>
    <t>Bamboo (Server) 5 Remote Agent,  Commercial License 500 Users; Confluence (Server),  Commercial License 500 Users;  FishEye (Server) 100 Users, Commercial License;  JIRA Service Desk (Server) 15 Agents, Commercial License;Multi Excerpt for Confluence (Server),  Commercial License 500 Users jt.</t>
  </si>
  <si>
    <t>seaduses sätestatud menetluse kohaselt korraldatav hange /  RIK ühishange</t>
  </si>
  <si>
    <t>2024 II pool</t>
  </si>
  <si>
    <t>veebruar / märts, 2024</t>
  </si>
  <si>
    <t xml:space="preserve">Riigihanke viitenumber 276081 (Lääne-Viru, Ida-Viru, Järva või Harju maakonnas). Eeldatav maksumus esitatud kõigi viie ladustamise hanke peale kokku. </t>
  </si>
  <si>
    <t xml:space="preserve">Riigihanke viitenumber 276080 (Lääne-Viru, Ida-Viru, Järva või Harju maakonnas). Eeldatav maksumus esitatud kõigi viie ladustamise hanke peale kokku. </t>
  </si>
  <si>
    <t xml:space="preserve">RIT ühishange </t>
  </si>
  <si>
    <t>ITO, Taavi Pettai / JO, Indrek Heinsoo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</si>
</sst>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</font>
    <font>
      <sz val="8"/>
      <name val="Calibri"/>
      <family val="2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Calibri"/>
      <family val="2"/>
      <charset val="186"/>
    </font>
    <font>
      <sz val="12"/>
      <name val="Calibri"/>
      <family val="2"/>
      <charset val="186"/>
    </font>
    <font>
      <sz val="12"/>
      <color theme="1"/>
      <name val="Calibri"/>
      <family val="2"/>
      <charset val="186"/>
    </font>
    <font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E2EFD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3" fontId="1" fillId="0" borderId="0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3" fontId="3" fillId="0" borderId="2" xfId="0" applyNumberFormat="1" applyFont="1" applyFill="1" applyBorder="1" applyAlignment="1">
      <alignment vertical="center" wrapText="1"/>
    </xf>
    <xf numFmtId="17" fontId="3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7" fillId="0" borderId="0" xfId="0" applyFont="1" applyFill="1" applyBorder="1"/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3" fontId="3" fillId="4" borderId="2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zoomScaleNormal="100" workbookViewId="0">
      <pane ySplit="1" topLeftCell="A2" activePane="bottomLeft" state="frozen"/>
      <selection pane="bottomLeft" activeCell="A34" sqref="A34"/>
    </sheetView>
  </sheetViews>
  <sheetFormatPr defaultColWidth="8.77734375" defaultRowHeight="15.75" x14ac:dyDescent="0.3"/>
  <cols>
    <col min="1" max="1" width="33.77734375" style="1" customWidth="1"/>
    <col min="2" max="2" width="13.109375" style="1" customWidth="1"/>
    <col min="3" max="3" width="16.77734375" style="1" customWidth="1"/>
    <col min="4" max="4" width="12.109375" style="3" customWidth="1"/>
    <col min="5" max="5" width="13.109375" style="3" customWidth="1"/>
    <col min="6" max="6" width="18.109375" style="1" customWidth="1"/>
    <col min="7" max="7" width="15.88671875" style="1" customWidth="1"/>
    <col min="8" max="8" width="17" style="1" customWidth="1"/>
    <col min="9" max="9" width="18.5546875" style="1" customWidth="1"/>
    <col min="10" max="10" width="57.109375" style="1" customWidth="1"/>
    <col min="11" max="11" width="8.77734375" style="11" customWidth="1"/>
    <col min="12" max="16384" width="8.77734375" style="2"/>
  </cols>
  <sheetData>
    <row r="1" spans="1:11" s="7" customFormat="1" ht="45.2" x14ac:dyDescent="0.3">
      <c r="A1" s="5" t="s">
        <v>10</v>
      </c>
      <c r="B1" s="5" t="s">
        <v>0</v>
      </c>
      <c r="C1" s="5" t="s">
        <v>1</v>
      </c>
      <c r="D1" s="6" t="s">
        <v>2</v>
      </c>
      <c r="E1" s="6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10"/>
    </row>
    <row r="2" spans="1:11" s="7" customFormat="1" ht="30.15" x14ac:dyDescent="0.3">
      <c r="A2" s="4" t="s">
        <v>34</v>
      </c>
      <c r="B2" s="4" t="s">
        <v>9</v>
      </c>
      <c r="C2" s="15" t="s">
        <v>23</v>
      </c>
      <c r="D2" s="8">
        <f>E2/1.22</f>
        <v>24590.163934426229</v>
      </c>
      <c r="E2" s="8">
        <v>30000</v>
      </c>
      <c r="F2" s="9" t="s">
        <v>56</v>
      </c>
      <c r="G2" s="9" t="s">
        <v>51</v>
      </c>
      <c r="H2" s="4" t="s">
        <v>18</v>
      </c>
      <c r="I2" s="4" t="s">
        <v>18</v>
      </c>
      <c r="J2" s="4"/>
      <c r="K2" s="10"/>
    </row>
    <row r="3" spans="1:11" s="7" customFormat="1" ht="30.15" x14ac:dyDescent="0.3">
      <c r="A3" s="4" t="s">
        <v>35</v>
      </c>
      <c r="B3" s="4" t="s">
        <v>9</v>
      </c>
      <c r="C3" s="15" t="s">
        <v>23</v>
      </c>
      <c r="D3" s="8">
        <f t="shared" ref="D3:D8" si="0">E3/1.22</f>
        <v>24590.163934426229</v>
      </c>
      <c r="E3" s="8">
        <v>30000</v>
      </c>
      <c r="F3" s="9" t="s">
        <v>64</v>
      </c>
      <c r="G3" s="9" t="s">
        <v>54</v>
      </c>
      <c r="H3" s="4" t="s">
        <v>18</v>
      </c>
      <c r="I3" s="4" t="s">
        <v>18</v>
      </c>
      <c r="J3" s="4"/>
      <c r="K3" s="10"/>
    </row>
    <row r="4" spans="1:11" s="7" customFormat="1" ht="30.15" x14ac:dyDescent="0.3">
      <c r="A4" s="4" t="s">
        <v>37</v>
      </c>
      <c r="B4" s="4" t="s">
        <v>9</v>
      </c>
      <c r="C4" s="15" t="s">
        <v>23</v>
      </c>
      <c r="D4" s="8">
        <f t="shared" si="0"/>
        <v>12295.081967213115</v>
      </c>
      <c r="E4" s="8">
        <v>15000</v>
      </c>
      <c r="F4" s="9" t="s">
        <v>62</v>
      </c>
      <c r="G4" s="9" t="s">
        <v>51</v>
      </c>
      <c r="H4" s="4" t="s">
        <v>18</v>
      </c>
      <c r="I4" s="4" t="s">
        <v>18</v>
      </c>
      <c r="J4" s="4"/>
      <c r="K4" s="10"/>
    </row>
    <row r="5" spans="1:11" s="7" customFormat="1" ht="30.15" x14ac:dyDescent="0.3">
      <c r="A5" s="4" t="s">
        <v>36</v>
      </c>
      <c r="B5" s="4" t="s">
        <v>9</v>
      </c>
      <c r="C5" s="15" t="s">
        <v>23</v>
      </c>
      <c r="D5" s="8">
        <f t="shared" si="0"/>
        <v>12295.081967213115</v>
      </c>
      <c r="E5" s="8">
        <v>15000</v>
      </c>
      <c r="F5" s="9" t="s">
        <v>52</v>
      </c>
      <c r="G5" s="9" t="s">
        <v>54</v>
      </c>
      <c r="H5" s="4" t="s">
        <v>18</v>
      </c>
      <c r="I5" s="4" t="s">
        <v>18</v>
      </c>
      <c r="J5" s="4"/>
      <c r="K5" s="10"/>
    </row>
    <row r="6" spans="1:11" s="7" customFormat="1" ht="30.15" x14ac:dyDescent="0.3">
      <c r="A6" s="4" t="s">
        <v>33</v>
      </c>
      <c r="B6" s="4" t="s">
        <v>32</v>
      </c>
      <c r="C6" s="4" t="s">
        <v>20</v>
      </c>
      <c r="D6" s="8">
        <f>E6/1.22</f>
        <v>16393.442622950821</v>
      </c>
      <c r="E6" s="8">
        <v>20000</v>
      </c>
      <c r="F6" s="9" t="s">
        <v>57</v>
      </c>
      <c r="G6" s="9" t="s">
        <v>79</v>
      </c>
      <c r="H6" s="4" t="s">
        <v>17</v>
      </c>
      <c r="I6" s="4" t="s">
        <v>17</v>
      </c>
      <c r="J6" s="4"/>
      <c r="K6" s="10"/>
    </row>
    <row r="7" spans="1:11" s="7" customFormat="1" ht="30.15" x14ac:dyDescent="0.3">
      <c r="A7" s="4" t="s">
        <v>38</v>
      </c>
      <c r="B7" s="4" t="s">
        <v>9</v>
      </c>
      <c r="C7" s="8" t="s">
        <v>20</v>
      </c>
      <c r="D7" s="8">
        <f t="shared" si="0"/>
        <v>22752.5</v>
      </c>
      <c r="E7" s="8">
        <v>27758.05</v>
      </c>
      <c r="F7" s="9" t="s">
        <v>66</v>
      </c>
      <c r="G7" s="9" t="s">
        <v>67</v>
      </c>
      <c r="H7" s="4" t="s">
        <v>14</v>
      </c>
      <c r="I7" s="4" t="s">
        <v>14</v>
      </c>
      <c r="J7" s="4" t="s">
        <v>87</v>
      </c>
      <c r="K7" s="10"/>
    </row>
    <row r="8" spans="1:11" s="7" customFormat="1" ht="60.25" x14ac:dyDescent="0.3">
      <c r="A8" s="4" t="s">
        <v>39</v>
      </c>
      <c r="B8" s="4" t="s">
        <v>11</v>
      </c>
      <c r="C8" s="4" t="s">
        <v>19</v>
      </c>
      <c r="D8" s="8">
        <f t="shared" si="0"/>
        <v>41803.278688524588</v>
      </c>
      <c r="E8" s="8">
        <v>51000</v>
      </c>
      <c r="F8" s="9" t="s">
        <v>57</v>
      </c>
      <c r="G8" s="9" t="s">
        <v>68</v>
      </c>
      <c r="H8" s="4" t="s">
        <v>13</v>
      </c>
      <c r="I8" s="4" t="s">
        <v>69</v>
      </c>
      <c r="J8" s="4"/>
      <c r="K8" s="10"/>
    </row>
    <row r="9" spans="1:11" s="7" customFormat="1" ht="60.25" x14ac:dyDescent="0.3">
      <c r="A9" s="4" t="s">
        <v>28</v>
      </c>
      <c r="B9" s="4" t="s">
        <v>9</v>
      </c>
      <c r="C9" s="4" t="s">
        <v>20</v>
      </c>
      <c r="D9" s="8">
        <v>22605</v>
      </c>
      <c r="E9" s="8">
        <v>27578.594879999997</v>
      </c>
      <c r="F9" s="9" t="s">
        <v>51</v>
      </c>
      <c r="G9" s="9" t="s">
        <v>81</v>
      </c>
      <c r="H9" s="4" t="s">
        <v>29</v>
      </c>
      <c r="I9" s="4" t="s">
        <v>29</v>
      </c>
      <c r="J9" s="4" t="s">
        <v>88</v>
      </c>
      <c r="K9" s="10"/>
    </row>
    <row r="10" spans="1:11" s="7" customFormat="1" ht="60.25" x14ac:dyDescent="0.3">
      <c r="A10" s="4" t="s">
        <v>40</v>
      </c>
      <c r="B10" s="4" t="s">
        <v>11</v>
      </c>
      <c r="C10" s="4" t="s">
        <v>19</v>
      </c>
      <c r="D10" s="8">
        <f>E10/1.22</f>
        <v>30081.967213114756</v>
      </c>
      <c r="E10" s="8">
        <v>36700</v>
      </c>
      <c r="F10" s="9" t="s">
        <v>51</v>
      </c>
      <c r="G10" s="9" t="s">
        <v>52</v>
      </c>
      <c r="H10" s="4" t="s">
        <v>13</v>
      </c>
      <c r="I10" s="4" t="s">
        <v>30</v>
      </c>
      <c r="J10" s="4"/>
      <c r="K10" s="10"/>
    </row>
    <row r="11" spans="1:11" s="7" customFormat="1" ht="30.15" x14ac:dyDescent="0.3">
      <c r="A11" s="4" t="s">
        <v>12</v>
      </c>
      <c r="B11" s="4" t="s">
        <v>9</v>
      </c>
      <c r="C11" s="4" t="s">
        <v>23</v>
      </c>
      <c r="D11" s="8">
        <v>20000</v>
      </c>
      <c r="E11" s="8">
        <v>20000</v>
      </c>
      <c r="F11" s="9" t="s">
        <v>54</v>
      </c>
      <c r="G11" s="14" t="s">
        <v>100</v>
      </c>
      <c r="H11" s="4" t="s">
        <v>29</v>
      </c>
      <c r="I11" s="4" t="s">
        <v>29</v>
      </c>
      <c r="J11" s="4" t="s">
        <v>82</v>
      </c>
      <c r="K11" s="10"/>
    </row>
    <row r="12" spans="1:11" s="7" customFormat="1" ht="60.25" x14ac:dyDescent="0.3">
      <c r="A12" s="4" t="s">
        <v>83</v>
      </c>
      <c r="B12" s="4" t="s">
        <v>11</v>
      </c>
      <c r="C12" s="4" t="s">
        <v>20</v>
      </c>
      <c r="D12" s="8">
        <v>10000</v>
      </c>
      <c r="E12" s="8">
        <f>D12*1.22</f>
        <v>12200</v>
      </c>
      <c r="F12" s="9" t="s">
        <v>84</v>
      </c>
      <c r="G12" s="12" t="s">
        <v>51</v>
      </c>
      <c r="H12" s="4" t="s">
        <v>29</v>
      </c>
      <c r="I12" s="4" t="s">
        <v>29</v>
      </c>
      <c r="J12" s="4"/>
      <c r="K12" s="10"/>
    </row>
    <row r="13" spans="1:11" s="7" customFormat="1" ht="60.25" x14ac:dyDescent="0.3">
      <c r="A13" s="4" t="s">
        <v>89</v>
      </c>
      <c r="B13" s="4" t="s">
        <v>11</v>
      </c>
      <c r="C13" s="4" t="s">
        <v>20</v>
      </c>
      <c r="D13" s="8">
        <f>E13/1.22</f>
        <v>10560</v>
      </c>
      <c r="E13" s="8">
        <v>12883.2</v>
      </c>
      <c r="F13" s="9" t="s">
        <v>51</v>
      </c>
      <c r="G13" s="12" t="s">
        <v>51</v>
      </c>
      <c r="H13" s="4" t="s">
        <v>29</v>
      </c>
      <c r="I13" s="4" t="s">
        <v>29</v>
      </c>
      <c r="J13" s="4"/>
      <c r="K13" s="10"/>
    </row>
    <row r="14" spans="1:11" s="7" customFormat="1" ht="30.15" x14ac:dyDescent="0.3">
      <c r="A14" s="4" t="s">
        <v>24</v>
      </c>
      <c r="B14" s="4" t="s">
        <v>9</v>
      </c>
      <c r="C14" s="4" t="s">
        <v>19</v>
      </c>
      <c r="D14" s="8">
        <v>58000</v>
      </c>
      <c r="E14" s="8">
        <v>58000</v>
      </c>
      <c r="F14" s="9" t="s">
        <v>64</v>
      </c>
      <c r="G14" s="9" t="s">
        <v>65</v>
      </c>
      <c r="H14" s="4" t="s">
        <v>13</v>
      </c>
      <c r="I14" s="4" t="s">
        <v>80</v>
      </c>
      <c r="J14" s="4"/>
      <c r="K14" s="10"/>
    </row>
    <row r="15" spans="1:11" s="7" customFormat="1" ht="30.15" x14ac:dyDescent="0.3">
      <c r="A15" s="4" t="s">
        <v>49</v>
      </c>
      <c r="B15" s="4" t="s">
        <v>9</v>
      </c>
      <c r="C15" s="4" t="s">
        <v>20</v>
      </c>
      <c r="D15" s="8">
        <f>E15/1.22</f>
        <v>16393.442622950821</v>
      </c>
      <c r="E15" s="8">
        <v>20000</v>
      </c>
      <c r="F15" s="9" t="s">
        <v>70</v>
      </c>
      <c r="G15" s="9" t="s">
        <v>54</v>
      </c>
      <c r="H15" s="4" t="s">
        <v>18</v>
      </c>
      <c r="I15" s="4" t="s">
        <v>18</v>
      </c>
      <c r="J15" s="4"/>
      <c r="K15" s="10"/>
    </row>
    <row r="16" spans="1:11" s="7" customFormat="1" ht="60.25" x14ac:dyDescent="0.3">
      <c r="A16" s="4" t="s">
        <v>41</v>
      </c>
      <c r="B16" s="13" t="s">
        <v>11</v>
      </c>
      <c r="C16" s="4" t="s">
        <v>21</v>
      </c>
      <c r="D16" s="8">
        <f>E16/1.22</f>
        <v>127049.18032786886</v>
      </c>
      <c r="E16" s="8">
        <v>155000</v>
      </c>
      <c r="F16" s="9" t="s">
        <v>53</v>
      </c>
      <c r="G16" s="9" t="s">
        <v>54</v>
      </c>
      <c r="H16" s="4" t="s">
        <v>13</v>
      </c>
      <c r="I16" s="4" t="s">
        <v>30</v>
      </c>
      <c r="J16" s="4"/>
      <c r="K16" s="10"/>
    </row>
    <row r="17" spans="1:11" s="7" customFormat="1" ht="60.25" x14ac:dyDescent="0.3">
      <c r="A17" s="4" t="s">
        <v>42</v>
      </c>
      <c r="B17" s="4" t="s">
        <v>11</v>
      </c>
      <c r="C17" s="4" t="s">
        <v>19</v>
      </c>
      <c r="D17" s="8">
        <v>46381.97</v>
      </c>
      <c r="E17" s="8">
        <v>56586</v>
      </c>
      <c r="F17" s="9" t="s">
        <v>55</v>
      </c>
      <c r="G17" s="9" t="s">
        <v>54</v>
      </c>
      <c r="H17" s="4" t="s">
        <v>13</v>
      </c>
      <c r="I17" s="4" t="s">
        <v>30</v>
      </c>
      <c r="J17" s="4"/>
      <c r="K17" s="10"/>
    </row>
    <row r="18" spans="1:11" s="7" customFormat="1" ht="60.25" x14ac:dyDescent="0.3">
      <c r="A18" s="4" t="s">
        <v>43</v>
      </c>
      <c r="B18" s="13" t="s">
        <v>11</v>
      </c>
      <c r="C18" s="4" t="s">
        <v>20</v>
      </c>
      <c r="D18" s="8">
        <v>10813.93</v>
      </c>
      <c r="E18" s="8">
        <v>13192.8</v>
      </c>
      <c r="F18" s="9" t="s">
        <v>54</v>
      </c>
      <c r="G18" s="9" t="s">
        <v>54</v>
      </c>
      <c r="H18" s="4" t="s">
        <v>30</v>
      </c>
      <c r="I18" s="4" t="s">
        <v>30</v>
      </c>
      <c r="J18" s="4"/>
      <c r="K18" s="10"/>
    </row>
    <row r="19" spans="1:11" s="7" customFormat="1" ht="75.3" x14ac:dyDescent="0.3">
      <c r="A19" s="4" t="s">
        <v>72</v>
      </c>
      <c r="B19" s="4" t="s">
        <v>11</v>
      </c>
      <c r="C19" s="4" t="s">
        <v>102</v>
      </c>
      <c r="D19" s="8">
        <f>E19/1.22</f>
        <v>108688.52459016394</v>
      </c>
      <c r="E19" s="8">
        <v>132600</v>
      </c>
      <c r="F19" s="9" t="s">
        <v>54</v>
      </c>
      <c r="G19" s="9" t="s">
        <v>71</v>
      </c>
      <c r="H19" s="4" t="s">
        <v>13</v>
      </c>
      <c r="I19" s="4" t="s">
        <v>30</v>
      </c>
      <c r="J19" s="4" t="s">
        <v>101</v>
      </c>
      <c r="K19" s="16"/>
    </row>
    <row r="20" spans="1:11" s="7" customFormat="1" ht="60.25" x14ac:dyDescent="0.3">
      <c r="A20" s="4" t="s">
        <v>31</v>
      </c>
      <c r="B20" s="13" t="s">
        <v>11</v>
      </c>
      <c r="C20" s="4" t="s">
        <v>20</v>
      </c>
      <c r="D20" s="8">
        <v>16514.75</v>
      </c>
      <c r="E20" s="8">
        <v>20148</v>
      </c>
      <c r="F20" s="9" t="s">
        <v>55</v>
      </c>
      <c r="G20" s="9" t="s">
        <v>54</v>
      </c>
      <c r="H20" s="4" t="s">
        <v>30</v>
      </c>
      <c r="I20" s="4" t="s">
        <v>30</v>
      </c>
      <c r="J20" s="4" t="s">
        <v>44</v>
      </c>
      <c r="K20" s="10"/>
    </row>
    <row r="21" spans="1:11" s="7" customFormat="1" ht="60.25" x14ac:dyDescent="0.3">
      <c r="A21" s="4" t="s">
        <v>45</v>
      </c>
      <c r="B21" s="13" t="s">
        <v>11</v>
      </c>
      <c r="C21" s="4" t="s">
        <v>20</v>
      </c>
      <c r="D21" s="8">
        <f>E21/1.22</f>
        <v>12540.983606557378</v>
      </c>
      <c r="E21" s="8">
        <v>15300</v>
      </c>
      <c r="F21" s="9" t="s">
        <v>51</v>
      </c>
      <c r="G21" s="9" t="s">
        <v>51</v>
      </c>
      <c r="H21" s="4" t="s">
        <v>30</v>
      </c>
      <c r="I21" s="4" t="s">
        <v>30</v>
      </c>
      <c r="J21" s="4"/>
      <c r="K21" s="10"/>
    </row>
    <row r="22" spans="1:11" s="7" customFormat="1" ht="60.25" x14ac:dyDescent="0.3">
      <c r="A22" s="4" t="s">
        <v>25</v>
      </c>
      <c r="B22" s="4" t="s">
        <v>11</v>
      </c>
      <c r="C22" s="4" t="s">
        <v>21</v>
      </c>
      <c r="D22" s="8">
        <f>E22/1.22</f>
        <v>69000</v>
      </c>
      <c r="E22" s="8">
        <v>84180</v>
      </c>
      <c r="F22" s="9" t="s">
        <v>57</v>
      </c>
      <c r="G22" s="9" t="s">
        <v>103</v>
      </c>
      <c r="H22" s="4" t="s">
        <v>13</v>
      </c>
      <c r="I22" s="4" t="s">
        <v>30</v>
      </c>
      <c r="J22" s="4"/>
      <c r="K22" s="10"/>
    </row>
    <row r="23" spans="1:11" s="7" customFormat="1" ht="30.15" x14ac:dyDescent="0.3">
      <c r="A23" s="4" t="s">
        <v>58</v>
      </c>
      <c r="B23" s="4" t="s">
        <v>32</v>
      </c>
      <c r="C23" s="4" t="s">
        <v>20</v>
      </c>
      <c r="D23" s="8">
        <f>E23/1.22</f>
        <v>18459.532786885247</v>
      </c>
      <c r="E23" s="8">
        <v>22520.63</v>
      </c>
      <c r="F23" s="9" t="s">
        <v>56</v>
      </c>
      <c r="G23" s="9" t="s">
        <v>64</v>
      </c>
      <c r="H23" s="4" t="s">
        <v>30</v>
      </c>
      <c r="I23" s="4" t="s">
        <v>30</v>
      </c>
      <c r="J23" s="4"/>
      <c r="K23" s="10"/>
    </row>
    <row r="24" spans="1:11" s="7" customFormat="1" ht="60.25" x14ac:dyDescent="0.3">
      <c r="A24" s="4" t="s">
        <v>59</v>
      </c>
      <c r="B24" s="4" t="s">
        <v>11</v>
      </c>
      <c r="C24" s="4" t="s">
        <v>19</v>
      </c>
      <c r="D24" s="8">
        <f>E24/1.22</f>
        <v>36803.278688524588</v>
      </c>
      <c r="E24" s="8">
        <v>44900</v>
      </c>
      <c r="F24" s="9" t="s">
        <v>63</v>
      </c>
      <c r="G24" s="9" t="s">
        <v>51</v>
      </c>
      <c r="H24" s="4" t="s">
        <v>13</v>
      </c>
      <c r="I24" s="4" t="s">
        <v>30</v>
      </c>
      <c r="J24" s="4"/>
      <c r="K24" s="10"/>
    </row>
    <row r="25" spans="1:11" s="7" customFormat="1" ht="60.25" x14ac:dyDescent="0.3">
      <c r="A25" s="4" t="s">
        <v>60</v>
      </c>
      <c r="B25" s="4" t="s">
        <v>11</v>
      </c>
      <c r="C25" s="13" t="s">
        <v>107</v>
      </c>
      <c r="D25" s="8">
        <f t="shared" ref="D25:D26" si="1">E25/1.22</f>
        <v>55942.62295081967</v>
      </c>
      <c r="E25" s="8">
        <v>68250</v>
      </c>
      <c r="F25" s="9" t="s">
        <v>104</v>
      </c>
      <c r="G25" s="9" t="s">
        <v>65</v>
      </c>
      <c r="H25" s="4" t="s">
        <v>90</v>
      </c>
      <c r="I25" s="4" t="s">
        <v>30</v>
      </c>
      <c r="J25" s="4" t="s">
        <v>73</v>
      </c>
      <c r="K25" s="10"/>
    </row>
    <row r="26" spans="1:11" s="7" customFormat="1" ht="60.25" x14ac:dyDescent="0.3">
      <c r="A26" s="4" t="s">
        <v>61</v>
      </c>
      <c r="B26" s="4" t="s">
        <v>11</v>
      </c>
      <c r="C26" s="13" t="s">
        <v>107</v>
      </c>
      <c r="D26" s="8">
        <f t="shared" si="1"/>
        <v>21631.147540983606</v>
      </c>
      <c r="E26" s="8">
        <v>26390</v>
      </c>
      <c r="F26" s="9" t="s">
        <v>51</v>
      </c>
      <c r="G26" s="9" t="s">
        <v>66</v>
      </c>
      <c r="H26" s="4" t="s">
        <v>90</v>
      </c>
      <c r="I26" s="4" t="s">
        <v>30</v>
      </c>
      <c r="J26" s="4" t="s">
        <v>73</v>
      </c>
      <c r="K26" s="10"/>
    </row>
    <row r="27" spans="1:11" s="7" customFormat="1" ht="30.15" x14ac:dyDescent="0.3">
      <c r="A27" s="4" t="s">
        <v>46</v>
      </c>
      <c r="B27" s="4" t="s">
        <v>9</v>
      </c>
      <c r="C27" s="4" t="s">
        <v>20</v>
      </c>
      <c r="D27" s="8">
        <f>E27/1.22</f>
        <v>12295.081967213115</v>
      </c>
      <c r="E27" s="8">
        <v>15000</v>
      </c>
      <c r="F27" s="9" t="s">
        <v>65</v>
      </c>
      <c r="G27" s="9" t="s">
        <v>55</v>
      </c>
      <c r="H27" s="4" t="s">
        <v>15</v>
      </c>
      <c r="I27" s="4" t="s">
        <v>15</v>
      </c>
      <c r="J27" s="4"/>
      <c r="K27" s="10"/>
    </row>
    <row r="28" spans="1:11" s="7" customFormat="1" ht="30.15" x14ac:dyDescent="0.3">
      <c r="A28" s="4" t="s">
        <v>47</v>
      </c>
      <c r="B28" s="4" t="s">
        <v>9</v>
      </c>
      <c r="C28" s="4" t="s">
        <v>20</v>
      </c>
      <c r="D28" s="8">
        <f t="shared" ref="D28:D35" si="2">E28/1.22</f>
        <v>27000</v>
      </c>
      <c r="E28" s="8">
        <v>32940</v>
      </c>
      <c r="F28" s="9" t="s">
        <v>57</v>
      </c>
      <c r="G28" s="9" t="s">
        <v>51</v>
      </c>
      <c r="H28" s="4" t="s">
        <v>27</v>
      </c>
      <c r="I28" s="4" t="s">
        <v>26</v>
      </c>
      <c r="J28" s="4"/>
      <c r="K28" s="10"/>
    </row>
    <row r="29" spans="1:11" s="7" customFormat="1" ht="30.15" x14ac:dyDescent="0.3">
      <c r="A29" s="4" t="s">
        <v>85</v>
      </c>
      <c r="B29" s="4" t="s">
        <v>9</v>
      </c>
      <c r="C29" s="4" t="s">
        <v>19</v>
      </c>
      <c r="D29" s="8">
        <v>40983.606557377047</v>
      </c>
      <c r="E29" s="8">
        <v>50000</v>
      </c>
      <c r="F29" s="9" t="s">
        <v>62</v>
      </c>
      <c r="G29" s="9" t="s">
        <v>54</v>
      </c>
      <c r="H29" s="4" t="s">
        <v>13</v>
      </c>
      <c r="I29" s="4" t="s">
        <v>16</v>
      </c>
      <c r="J29" s="4"/>
      <c r="K29" s="10"/>
    </row>
    <row r="30" spans="1:11" s="7" customFormat="1" ht="30.15" x14ac:dyDescent="0.3">
      <c r="A30" s="4" t="s">
        <v>86</v>
      </c>
      <c r="B30" s="4" t="s">
        <v>9</v>
      </c>
      <c r="C30" s="4" t="s">
        <v>19</v>
      </c>
      <c r="D30" s="8">
        <v>40983.606557377047</v>
      </c>
      <c r="E30" s="8">
        <v>50000</v>
      </c>
      <c r="F30" s="9" t="s">
        <v>62</v>
      </c>
      <c r="G30" s="9" t="s">
        <v>54</v>
      </c>
      <c r="H30" s="4" t="s">
        <v>13</v>
      </c>
      <c r="I30" s="4" t="s">
        <v>16</v>
      </c>
      <c r="J30" s="4"/>
      <c r="K30" s="10"/>
    </row>
    <row r="31" spans="1:11" s="7" customFormat="1" ht="30.15" x14ac:dyDescent="0.3">
      <c r="A31" s="4" t="s">
        <v>48</v>
      </c>
      <c r="B31" s="4" t="s">
        <v>9</v>
      </c>
      <c r="C31" s="4" t="s">
        <v>20</v>
      </c>
      <c r="D31" s="8">
        <f t="shared" si="2"/>
        <v>24590.163934426229</v>
      </c>
      <c r="E31" s="8">
        <v>30000</v>
      </c>
      <c r="F31" s="9" t="s">
        <v>65</v>
      </c>
      <c r="G31" s="9" t="s">
        <v>51</v>
      </c>
      <c r="H31" s="4" t="s">
        <v>22</v>
      </c>
      <c r="I31" s="4" t="s">
        <v>22</v>
      </c>
      <c r="J31" s="4"/>
      <c r="K31" s="10"/>
    </row>
    <row r="32" spans="1:11" s="7" customFormat="1" ht="45.2" x14ac:dyDescent="0.3">
      <c r="A32" s="4" t="s">
        <v>74</v>
      </c>
      <c r="B32" s="4" t="s">
        <v>9</v>
      </c>
      <c r="C32" s="4" t="s">
        <v>21</v>
      </c>
      <c r="D32" s="8">
        <v>3688525</v>
      </c>
      <c r="E32" s="8">
        <v>4500000</v>
      </c>
      <c r="F32" s="9" t="s">
        <v>64</v>
      </c>
      <c r="G32" s="9" t="s">
        <v>65</v>
      </c>
      <c r="H32" s="4" t="s">
        <v>13</v>
      </c>
      <c r="I32" s="4" t="s">
        <v>77</v>
      </c>
      <c r="J32" s="4"/>
      <c r="K32" s="10"/>
    </row>
    <row r="33" spans="1:11" s="7" customFormat="1" ht="30.15" x14ac:dyDescent="0.3">
      <c r="A33" s="4" t="s">
        <v>75</v>
      </c>
      <c r="B33" s="4" t="s">
        <v>9</v>
      </c>
      <c r="C33" s="4" t="s">
        <v>20</v>
      </c>
      <c r="D33" s="8">
        <v>28689</v>
      </c>
      <c r="E33" s="8">
        <v>35000</v>
      </c>
      <c r="F33" s="9" t="s">
        <v>65</v>
      </c>
      <c r="G33" s="9" t="s">
        <v>51</v>
      </c>
      <c r="H33" s="4" t="s">
        <v>108</v>
      </c>
      <c r="I33" s="4" t="s">
        <v>78</v>
      </c>
      <c r="J33" s="4"/>
      <c r="K33" s="10"/>
    </row>
    <row r="34" spans="1:11" s="7" customFormat="1" ht="45.2" x14ac:dyDescent="0.3">
      <c r="A34" s="4" t="s">
        <v>76</v>
      </c>
      <c r="B34" s="4" t="s">
        <v>9</v>
      </c>
      <c r="C34" s="4" t="s">
        <v>21</v>
      </c>
      <c r="D34" s="8">
        <v>139344</v>
      </c>
      <c r="E34" s="8">
        <v>170000</v>
      </c>
      <c r="F34" s="9" t="s">
        <v>64</v>
      </c>
      <c r="G34" s="9" t="s">
        <v>65</v>
      </c>
      <c r="H34" s="4" t="s">
        <v>13</v>
      </c>
      <c r="I34" s="4" t="s">
        <v>78</v>
      </c>
      <c r="J34" s="4"/>
      <c r="K34" s="10"/>
    </row>
    <row r="35" spans="1:11" s="7" customFormat="1" ht="30.15" x14ac:dyDescent="0.3">
      <c r="A35" s="4" t="s">
        <v>50</v>
      </c>
      <c r="B35" s="4" t="s">
        <v>9</v>
      </c>
      <c r="C35" s="4" t="s">
        <v>23</v>
      </c>
      <c r="D35" s="8">
        <f t="shared" si="2"/>
        <v>11475.409836065573</v>
      </c>
      <c r="E35" s="8">
        <v>14000</v>
      </c>
      <c r="F35" s="9" t="s">
        <v>64</v>
      </c>
      <c r="G35" s="9" t="s">
        <v>65</v>
      </c>
      <c r="H35" s="4" t="s">
        <v>17</v>
      </c>
      <c r="I35" s="4" t="s">
        <v>17</v>
      </c>
      <c r="J35" s="4"/>
      <c r="K35" s="10"/>
    </row>
    <row r="36" spans="1:11" s="7" customFormat="1" ht="45.2" x14ac:dyDescent="0.3">
      <c r="A36" s="4" t="s">
        <v>91</v>
      </c>
      <c r="B36" s="4" t="s">
        <v>9</v>
      </c>
      <c r="C36" s="4" t="s">
        <v>21</v>
      </c>
      <c r="D36" s="17">
        <v>180000</v>
      </c>
      <c r="E36" s="8">
        <v>219600</v>
      </c>
      <c r="F36" s="9" t="s">
        <v>64</v>
      </c>
      <c r="G36" s="9">
        <v>46874</v>
      </c>
      <c r="H36" s="4" t="s">
        <v>13</v>
      </c>
      <c r="I36" s="4" t="s">
        <v>96</v>
      </c>
      <c r="J36" s="4" t="s">
        <v>97</v>
      </c>
      <c r="K36" s="10"/>
    </row>
    <row r="37" spans="1:11" s="7" customFormat="1" ht="45.2" x14ac:dyDescent="0.3">
      <c r="A37" s="4" t="s">
        <v>92</v>
      </c>
      <c r="B37" s="4" t="s">
        <v>9</v>
      </c>
      <c r="C37" s="4" t="s">
        <v>21</v>
      </c>
      <c r="D37" s="17">
        <v>180000</v>
      </c>
      <c r="E37" s="8">
        <v>219600</v>
      </c>
      <c r="F37" s="9" t="s">
        <v>64</v>
      </c>
      <c r="G37" s="9">
        <v>46874</v>
      </c>
      <c r="H37" s="4" t="s">
        <v>13</v>
      </c>
      <c r="I37" s="4" t="s">
        <v>96</v>
      </c>
      <c r="J37" s="4" t="s">
        <v>98</v>
      </c>
      <c r="K37" s="10"/>
    </row>
    <row r="38" spans="1:11" s="7" customFormat="1" ht="45.2" x14ac:dyDescent="0.3">
      <c r="A38" s="4" t="s">
        <v>93</v>
      </c>
      <c r="B38" s="4" t="s">
        <v>9</v>
      </c>
      <c r="C38" s="4" t="s">
        <v>21</v>
      </c>
      <c r="D38" s="17">
        <v>180000</v>
      </c>
      <c r="E38" s="8">
        <v>219600</v>
      </c>
      <c r="F38" s="9" t="s">
        <v>64</v>
      </c>
      <c r="G38" s="9">
        <v>46874</v>
      </c>
      <c r="H38" s="4" t="s">
        <v>13</v>
      </c>
      <c r="I38" s="4" t="s">
        <v>96</v>
      </c>
      <c r="J38" s="4" t="s">
        <v>99</v>
      </c>
      <c r="K38" s="10"/>
    </row>
    <row r="39" spans="1:11" s="7" customFormat="1" ht="45.2" x14ac:dyDescent="0.3">
      <c r="A39" s="4" t="s">
        <v>94</v>
      </c>
      <c r="B39" s="4" t="s">
        <v>9</v>
      </c>
      <c r="C39" s="4" t="s">
        <v>21</v>
      </c>
      <c r="D39" s="17">
        <v>180000</v>
      </c>
      <c r="E39" s="8">
        <v>219600</v>
      </c>
      <c r="F39" s="9" t="s">
        <v>64</v>
      </c>
      <c r="G39" s="9">
        <v>46874</v>
      </c>
      <c r="H39" s="4" t="s">
        <v>13</v>
      </c>
      <c r="I39" s="4" t="s">
        <v>96</v>
      </c>
      <c r="J39" s="4" t="s">
        <v>106</v>
      </c>
      <c r="K39" s="10"/>
    </row>
    <row r="40" spans="1:11" s="7" customFormat="1" ht="45.2" x14ac:dyDescent="0.3">
      <c r="A40" s="4" t="s">
        <v>95</v>
      </c>
      <c r="B40" s="4" t="s">
        <v>9</v>
      </c>
      <c r="C40" s="4" t="s">
        <v>21</v>
      </c>
      <c r="D40" s="17">
        <v>180000</v>
      </c>
      <c r="E40" s="8">
        <v>219600</v>
      </c>
      <c r="F40" s="9" t="s">
        <v>64</v>
      </c>
      <c r="G40" s="9">
        <v>46874</v>
      </c>
      <c r="H40" s="4" t="s">
        <v>13</v>
      </c>
      <c r="I40" s="4" t="s">
        <v>96</v>
      </c>
      <c r="J40" s="4" t="s">
        <v>105</v>
      </c>
      <c r="K40" s="10"/>
    </row>
  </sheetData>
  <autoFilter ref="A1:J37" xr:uid="{00000000-0009-0000-0000-000000000000}"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2024-02-23T08:47:49Z</dcterms:modified>
  <dc:title>PRIA hankeplaan 2024</dc:title>
</cp:coreProperties>
</file>